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U implementaciji prijedlog" sheetId="1" r:id="rId1"/>
  </sheets>
  <definedNames/>
  <calcPr fullCalcOnLoad="1"/>
</workbook>
</file>

<file path=xl/sharedStrings.xml><?xml version="1.0" encoding="utf-8"?>
<sst xmlns="http://schemas.openxmlformats.org/spreadsheetml/2006/main" count="959" uniqueCount="179">
  <si>
    <t>Ukupna vrijednost</t>
  </si>
  <si>
    <t>Naziv projekta</t>
  </si>
  <si>
    <t>Vrsta finansiranja</t>
  </si>
  <si>
    <t>Način finansiranja</t>
  </si>
  <si>
    <t>Izvor finansiranja</t>
  </si>
  <si>
    <t>Izgradnja međuopćinske sanitarne deponije,separacija 1, Živinice, Banovići i Kladanj</t>
  </si>
  <si>
    <t>Domaća sredstva</t>
  </si>
  <si>
    <t>Budžet</t>
  </si>
  <si>
    <t>Ino sredstva</t>
  </si>
  <si>
    <t>Grant</t>
  </si>
  <si>
    <t>Europska banka za obnovu i razvoj (EBRD)</t>
  </si>
  <si>
    <t>Švedska međunarodna razvojna agencija (SIDA)</t>
  </si>
  <si>
    <t>Kredit</t>
  </si>
  <si>
    <t>Izgradnja Regionalnog vodovoda "Plava voda"</t>
  </si>
  <si>
    <t>Razvojna banka vijeća Europe (CEB)</t>
  </si>
  <si>
    <t>Sakupljanje i tretman otpadnih voda Zenica</t>
  </si>
  <si>
    <t>Budžet općine - sufinansiranje</t>
  </si>
  <si>
    <t>Vlastita sredstva</t>
  </si>
  <si>
    <t>Javna preduzeća - vlastito učešće</t>
  </si>
  <si>
    <t>Njemački kreditni zavod za obnovu F/M (KfW)</t>
  </si>
  <si>
    <t>Vlada Švajcarske (CH)</t>
  </si>
  <si>
    <t>Program vodosnabdijevanja i odvodnje otpadnih voda Bosna II - komponenta Zenica</t>
  </si>
  <si>
    <t>Vodoopskrba i odvodnja otpadnih voda u Federaciji BiH - WATSAN FBiH</t>
  </si>
  <si>
    <t>Fondovi vlastito učešće</t>
  </si>
  <si>
    <t>Europska komisija (EC)-IPA</t>
  </si>
  <si>
    <t>Europska investiciona banka (EIB)</t>
  </si>
  <si>
    <t>Budžet FBIH - Sufinansiranje projekata</t>
  </si>
  <si>
    <t>Dodatno finansiranje za Projekat registracije nekretnina</t>
  </si>
  <si>
    <t>Ostala domaća sredstva</t>
  </si>
  <si>
    <t>Svjetska banka (WB) osim IDA</t>
  </si>
  <si>
    <t>Sarajevska obilaznica I-III faza</t>
  </si>
  <si>
    <t>Budžet FBIH - javne investicije</t>
  </si>
  <si>
    <t>OPEC fond za međunarodni razvoj (OFID)</t>
  </si>
  <si>
    <t>Aeroderom Golubić - izgradnja objekata i aerodromske piste</t>
  </si>
  <si>
    <t>Budžet FBIH - potrošačka jedinica</t>
  </si>
  <si>
    <t>Izgradnja autoceste na Koridoru Vc, poddionica Nemila - Vranduk, dionica Nemila - Zenica (Klopče)</t>
  </si>
  <si>
    <t>Kuvajt (KWT)</t>
  </si>
  <si>
    <t>Izgradnja autoceste na koridoru Vc, poddionica Donja Gračanica ( tunel Pečuj) -Klopče, dionica Nemila – Zenica (Klopče)</t>
  </si>
  <si>
    <t>Izgradnja autoceste na Koridoru Vc, poddionica Buna-Počitelj, dionica Mostar jug-Zvirovići</t>
  </si>
  <si>
    <t>Izgradnja autoceste na koridoru Vc, poddionica Počitelj-Zvirovići, dionica Mostar jug - Zvirovići</t>
  </si>
  <si>
    <t>Izgradnja autoceste na Koridoru Vc, poddionica Kvanj-Buna, Dionica Mostar jug -Zvirovići</t>
  </si>
  <si>
    <t>Izgradnja autoceste na koridoru Vc, Poddionica Vranduk- Ponirak, dionica Nemila- Zenica (Klopče )</t>
  </si>
  <si>
    <t>Izgradnja autoceste na koridoru Vc, poddionica Ponirak- Vraca (tunel Zenica), dionica Nemila- Zenica ( Klopče )</t>
  </si>
  <si>
    <t>Izgradnja autoceste na koridoru Vc, dionica Poprikuše- Nemila</t>
  </si>
  <si>
    <t>Izgradnja autoceste na koridoru Vc, dionica Tarčin - Ivan</t>
  </si>
  <si>
    <t>Izgradnja Brze ceste Prača - Goražde, Lot 1 tunel Hranjen - Faza I</t>
  </si>
  <si>
    <t>Izgradnja brze ceste Mostar - Široki Brijeg - granica R Hrvatske, poddionica sjeverna obilaznica Mostara</t>
  </si>
  <si>
    <t>Izgradnja autoceste na koridoru Vc, poddionica Tunel Zenica-Donja Gračanica (tunel Pečuj), dionica Nemila-Zenica (Klopče)</t>
  </si>
  <si>
    <t>Izgradnja ceste M-17.3 Neum-Stolac</t>
  </si>
  <si>
    <t>Program modernizacije magistralnih cesta u F BiH - Rekonstrukcija ceste i kolovozne konstrukcije, korekcija osovine</t>
  </si>
  <si>
    <t>Program modernizacije magistralnih cesta u FBiH - Izgradnja traka za spora vozila</t>
  </si>
  <si>
    <t>Program modernizacije magistralnih cesta u F BiH - Sanacija tunela</t>
  </si>
  <si>
    <t>Izgradnja brze ceste Lašva-Nević Polje - prolaz kroz poslovnu zonu Vitez</t>
  </si>
  <si>
    <t>Poddionica Šićki Brod-Đurđevik na trasi ceste Tuzla-Sarajevo</t>
  </si>
  <si>
    <t>Izgradnja i rješavanje spoja magistralnih cesta M6.1 i M17, te sanacija i rekonstrukcija magistralnih cesta u gradu Mostaru</t>
  </si>
  <si>
    <t>Izgradnja gradskog autoputa u Sarajevu, dionica Stup-Buća Potok</t>
  </si>
  <si>
    <t>Sanacija i rekonstrukcija ceste M15, dionica granica entiteta Sanski Most 1 - Kamičak</t>
  </si>
  <si>
    <t>Program modernizacije magistralnih cesta u F BiH - Sanacija šteta nakon poplava</t>
  </si>
  <si>
    <t>Program modernizacije magistralnih cesta u F BiH - Poboljšanje elemenata u postojećem koridoru</t>
  </si>
  <si>
    <t>Program modernizacije magistralnih cesta u F BiH - Sanacija mostova</t>
  </si>
  <si>
    <t>Program modernizacije magistralnih cesta u F BiH - Izgradnja obilaznica</t>
  </si>
  <si>
    <t>Budžet FBIH - GSM licenca</t>
  </si>
  <si>
    <t>Regionalni projekat obnove željeznica u BiH /Željeznice II/</t>
  </si>
  <si>
    <t>Gasifikacija Srednjebosanskog kantona, I faza: Gasovod Zenica -Travnik</t>
  </si>
  <si>
    <t>Studija izvodljivosti (ESIA, CBA i Idejni projekat) za Regionalni gasovod „Južna interkonekcija Bosne i Hercegovine i Hrvatske“</t>
  </si>
  <si>
    <t>Električna distribucija BiH</t>
  </si>
  <si>
    <t>HE Janjići - na rijeci Bosni -15,75 MW</t>
  </si>
  <si>
    <t>Izgradnja bloka 7-450 MW TE Tuzla</t>
  </si>
  <si>
    <t>Izgradnja HE Vranduk na rijeci Bosni - 20 MW</t>
  </si>
  <si>
    <t>HE Una Kostela - nastavak rekonstrukcije i proširenje</t>
  </si>
  <si>
    <t>Ostala ino sredstva</t>
  </si>
  <si>
    <t>SCADA/DMS/OMS s pripadajućim komunikacijskim sustavom</t>
  </si>
  <si>
    <t>Rehabilitacija i modernizacija crpno-akumulacijske hidroelektrane Čapljina</t>
  </si>
  <si>
    <t>CHE Vrilo</t>
  </si>
  <si>
    <t>Projekat razvoja navodnjavanja</t>
  </si>
  <si>
    <t>Svjetska banka - Međunarodna asocijacija za razvoj (WB IDA)</t>
  </si>
  <si>
    <t>Program razvoja ruralne konkurentnosti (RCDP)</t>
  </si>
  <si>
    <t>Međunarodni fond za razvoj poljoprivrede (IFAD)</t>
  </si>
  <si>
    <t>Projekt razvoja ruralnog poduzetništva i poljoprivrede (READP)</t>
  </si>
  <si>
    <t>Energetska efikasnost u Bosni i Hercegovini - dodatno finansiranje</t>
  </si>
  <si>
    <t>Energetska efikasnost u javnim objektima u Federaciji BiH</t>
  </si>
  <si>
    <t>Projekat zaštite od poplava Drine</t>
  </si>
  <si>
    <t>Hitni projekat COVID-19 za BiH</t>
  </si>
  <si>
    <t>Regionalni stambeni program</t>
  </si>
  <si>
    <t>Saudijski Fond za razvoj - Rekonstrukcija i obnova</t>
  </si>
  <si>
    <t>Saudijski fond za razvoj (SFD)</t>
  </si>
  <si>
    <t>Zatvaranje kolektivnih centara i alternativnih smještaja pružanjem javnih stambenih rješenja</t>
  </si>
  <si>
    <t>2023.</t>
  </si>
  <si>
    <t>2024.</t>
  </si>
  <si>
    <t>2025.</t>
  </si>
  <si>
    <t>Investicioni okvir za Zapadni Balkan (WBIH)</t>
  </si>
  <si>
    <t>Evropska komisija (EC)</t>
  </si>
  <si>
    <t>američka agencija za međunarodni razvoj (USAID)</t>
  </si>
  <si>
    <t>Evropska unija (EU)</t>
  </si>
  <si>
    <t>Izvozno-uvozna banka Kine (CEXIM BANK)</t>
  </si>
  <si>
    <t>Sektor</t>
  </si>
  <si>
    <t>VODOSNABDIJEVANJE I SANITACIJA</t>
  </si>
  <si>
    <t>VLADIN SEKTOR I CIVILNO DRUŠTVO</t>
  </si>
  <si>
    <t xml:space="preserve">TRANSPORT </t>
  </si>
  <si>
    <t>PROIZVODNJA I SNABDIJEVANJE ENERGIJOM</t>
  </si>
  <si>
    <t>POLJOPRIVREDA</t>
  </si>
  <si>
    <t>GRAĐEVINARSTVO</t>
  </si>
  <si>
    <t>HUMANITARNA POMOĆ</t>
  </si>
  <si>
    <t>ZAŠTITA OD POLAVA</t>
  </si>
  <si>
    <t>VIŠESEKTORSKE  AKTIVNOSTI (Zdravstvo+socijalna zaštita)</t>
  </si>
  <si>
    <t>Ukupno</t>
  </si>
  <si>
    <t>Izgradnja Poštanskog logističkog središta HP d.o.o.Mostar-Bišće Polje</t>
  </si>
  <si>
    <t>Proširenje Terminala B</t>
  </si>
  <si>
    <t>Budžet grada</t>
  </si>
  <si>
    <t>Izgradnja Brze ceste Mostar Sjever– Široki Brijeg- Granica RH, dionica Mostar Sjever– Polog, poddionica Mostar Sjever–Vihovići</t>
  </si>
  <si>
    <t>Izgradnja autoceste Orašje-Tuzla, dionica Maoča-Tuzla, LOT V Čanići-Tuzla</t>
  </si>
  <si>
    <t>Izgradnja brze ceste Lašva - Nević Polje</t>
  </si>
  <si>
    <t>Sanacija i zatvaranje postojeće gradske deponije komunalnog otpada „Uborak“ u naselju Vrapčići-Buđevci u Mostaru</t>
  </si>
  <si>
    <t>Sanacija deponije "Vaganac"</t>
  </si>
  <si>
    <t>Obnova  dvorca Lotara Bersa u sastavu nacionalnog spomenika "Stari grad Ostrožac"</t>
  </si>
  <si>
    <t>Izgradnja kulturno-sportskog centra u Mostaru, naziva „Štreka“</t>
  </si>
  <si>
    <t>Budžet FBIH -</t>
  </si>
  <si>
    <t xml:space="preserve">Izgradnja brze ceste Lašva –Travnik – Jajce, dionica Nević Polje – Turbe  </t>
  </si>
  <si>
    <t>Budžet FBIH</t>
  </si>
  <si>
    <t xml:space="preserve">Izgradnja brze ceste Lašva –Travnik – Jajce, dionica Nević Polje – Turbe </t>
  </si>
  <si>
    <t>Izgradnja brze ceste Bihać–Cazi –Velika Kladuša – RH, dionica Bihać– Cazin, poddionica Kamenica–Bisovac</t>
  </si>
  <si>
    <t>Nabava opreme za zdravstvene ustanove Hercegbosanske županije (Kantona 10)</t>
  </si>
  <si>
    <t>Budžet kantona - sufinansiranje</t>
  </si>
  <si>
    <t>Fond za zaštitu okoliša</t>
  </si>
  <si>
    <t>Izgradnja centra za upravljanje komunalnim otpadom u općini Donji vakuf (CUOP)</t>
  </si>
  <si>
    <t>Općina budžet</t>
  </si>
  <si>
    <t>Međunarodni monetarni fond</t>
  </si>
  <si>
    <t>Investicioni okvir za Zapadni Balkan (WBIF)</t>
  </si>
  <si>
    <t>Budžet FBiH-sufinansiranje projekata</t>
  </si>
  <si>
    <t xml:space="preserve">Izgradnja centra za upravljanje komunalnim otpadom u općini Donji vakuf (CUOP) </t>
  </si>
  <si>
    <t xml:space="preserve">Sanacija deponije "Vaganac" </t>
  </si>
  <si>
    <t xml:space="preserve">Izgradnja kulturno-sportskog centra u Mostaru, naziva „Štreka“ </t>
  </si>
  <si>
    <t xml:space="preserve">Zatvaranje kolektivnih centara i alternativnih smještaja pružanjem javnih stambenih rješenja </t>
  </si>
  <si>
    <t xml:space="preserve">Saudijski Fond za razvoj - Rekonstrukcija i obnova </t>
  </si>
  <si>
    <t xml:space="preserve">Hitni projekat COVID-19 za BiH </t>
  </si>
  <si>
    <t xml:space="preserve">Projekat zaštite od poplava Drine </t>
  </si>
  <si>
    <t xml:space="preserve">Energetska efikasnost u javnim objektima u Federaciji BiH </t>
  </si>
  <si>
    <t xml:space="preserve">Energetska efikasnost u Bosni i Hercegovini - dodatno finansiranje </t>
  </si>
  <si>
    <t xml:space="preserve">Projekt razvoja ruralnog poduzetništva i poljoprivrede (READP) </t>
  </si>
  <si>
    <t xml:space="preserve">Program razvoja ruralne konkurentnosti (RCDP) </t>
  </si>
  <si>
    <t xml:space="preserve">Projekat razvoja navodnjavanja </t>
  </si>
  <si>
    <t xml:space="preserve">CHE Vrilo </t>
  </si>
  <si>
    <t xml:space="preserve">Rehabilitacija i modernizacija crpno-akumulacijske hidroelektrane Čapljina </t>
  </si>
  <si>
    <t xml:space="preserve">SCADA/DMS/OMS s pripadajućim komunikacijskim sustavom </t>
  </si>
  <si>
    <t xml:space="preserve">HE Una Kostela - nastavak rekonstrukcije i proširenje </t>
  </si>
  <si>
    <t xml:space="preserve">Izgradnja HE Vranduk na rijeci Bosni - 20 MW </t>
  </si>
  <si>
    <t xml:space="preserve">Izgradnja bloka 7-450 MW TE Tuzla </t>
  </si>
  <si>
    <t xml:space="preserve">HE Janjići - na rijeci Bosni -15,75 MW </t>
  </si>
  <si>
    <t xml:space="preserve">Električna distribucija BiH </t>
  </si>
  <si>
    <t xml:space="preserve">Studija izvodljivosti (ESIA, CBA i Idejni projekat) za Regionalni gasovod „Južna interkonekcija Bosne i Hercegovine i Hrvatske“ </t>
  </si>
  <si>
    <t xml:space="preserve">Gasifikacija Srednjebosanskog kantona, I faza: Gasovod Zenica -Travnik </t>
  </si>
  <si>
    <t xml:space="preserve">Regionalni projekat obnove željeznica u BiH /Željeznice II/ </t>
  </si>
  <si>
    <t xml:space="preserve">Proširenje Terminala B </t>
  </si>
  <si>
    <t xml:space="preserve">Program modernizacije magistralnih cesta u F BiH - Izgradnja obilaznica </t>
  </si>
  <si>
    <t xml:space="preserve">Program modernizacije magistralnih cesta u F BiH - Sanacija mostova </t>
  </si>
  <si>
    <t xml:space="preserve">Program modernizacije magistralnih cesta u F BiH - Poboljšanje elemenata u postojećem koridoru </t>
  </si>
  <si>
    <t xml:space="preserve">Sanacija i rekonstrukcija ceste M15, dionica granica entiteta Sanski Most 1 - Kamičak </t>
  </si>
  <si>
    <t xml:space="preserve">Program modernizacije magistralnih cesta u F BiH - Sanacija šteta nakon poplava </t>
  </si>
  <si>
    <t xml:space="preserve">Izgradnja i rješavanje spoja magistralnih cesta M6.1 i M17, te sanacija i rekonstrukcija magistralnih cesta u gradu Mostaru </t>
  </si>
  <si>
    <t xml:space="preserve">Poddionica Šićki Brod-Đurđevik na trasi ceste Tuzla-Sarajevo </t>
  </si>
  <si>
    <t xml:space="preserve">Izgradnja brze ceste Lašva-Nević Polje - prolaz kroz poslovnu zonu Vitez </t>
  </si>
  <si>
    <t xml:space="preserve">Program modernizacije magistralnih cesta u FBiH - Izgradnja traka za spora vozila </t>
  </si>
  <si>
    <t xml:space="preserve">Program modernizacije magistralnih cesta u F BiH - Rekonstrukcija ceste i kolovozne konstrukcije, korekcija osovine </t>
  </si>
  <si>
    <t xml:space="preserve">Izgradnja ceste M-17.3 Neum-Stolac </t>
  </si>
  <si>
    <t xml:space="preserve">Izgradnja autoceste na koridoru Vc, poddionica Tunel Zenica-Donja Gračanica (tunel Pečuj), dionica Nemila-Zenica (Klopče) </t>
  </si>
  <si>
    <t xml:space="preserve">Izgradnja brze ceste Mostar - Široki Brijeg - granica R Hrvatske, poddionica sjeverna obilaznica Mostara </t>
  </si>
  <si>
    <t xml:space="preserve">Izgradnja Brze ceste Prača - Goražde, Lot 1 tunel Hranjen - Faza I </t>
  </si>
  <si>
    <t xml:space="preserve">Izgradnja autoceste na koridoru Vc, dionica Tarčin - Ivan </t>
  </si>
  <si>
    <t xml:space="preserve">Izgradnja autoceste na koridoru Vc, dionica Poprikuše- Nemila </t>
  </si>
  <si>
    <t xml:space="preserve">Izgradnja autoceste na koridoru Vc, Poddionica Vranduk- Ponirak, dionica Nemila- Zenica (Klopče ) </t>
  </si>
  <si>
    <t xml:space="preserve">Izgradnja autoceste na koridoru Vc, poddionica Počitelj-Zvirovići, dionica Mostar jug - Zvirovići </t>
  </si>
  <si>
    <t xml:space="preserve">Aeroderom Golubić - izgradnja objekata i aerodromske piste </t>
  </si>
  <si>
    <t xml:space="preserve">Sarajevska obilaznica I-III faza </t>
  </si>
  <si>
    <t xml:space="preserve">Vodoopskrba i odvodnja otpadnih voda u Federaciji BiH - WATSAN FBiH </t>
  </si>
  <si>
    <t xml:space="preserve">Program vodosnabdijevanja i odvodnje otpadnih voda Bosna II - komponenta Zenica </t>
  </si>
  <si>
    <t xml:space="preserve">Sakupljanje i tretman otpadnih voda Zenica </t>
  </si>
  <si>
    <t xml:space="preserve">Izgradnja međuopćinske sanitarne deponije,separacija 1, Živinice, Banovići i Kladanj </t>
  </si>
  <si>
    <t xml:space="preserve">Izgradnja autoceste na Koridoru Vc, poddionica Nemila - Vranduk, dionica Nemila - Zenica (Klopče) </t>
  </si>
  <si>
    <t>Pregled kapitalnih projekata
 za period 2023.-2025. godina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</si>
</sst>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_-* #,##0\ _K_M_-;\-* #,##0\ _K_M_-;_-* &quot;-&quot;\ _K_M_-;_-@_-"/>
    <numFmt numFmtId="173" formatCode="_-* #,##0.00\ _K_M_-;\-* #,##0.00\ _K_M_-;_-* &quot;-&quot;??\ _K_M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indexed="62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sz val="10"/>
      <color rgb="FF333399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0FA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13" borderId="10" xfId="0" applyFont="1" applyFill="1" applyBorder="1" applyAlignment="1">
      <alignment horizontal="center" vertical="center" wrapText="1"/>
    </xf>
    <xf numFmtId="49" fontId="44" fillId="13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44" fillId="13" borderId="10" xfId="0" applyNumberFormat="1" applyFont="1" applyFill="1" applyBorder="1" applyAlignment="1">
      <alignment horizontal="right" vertical="center" wrapText="1"/>
    </xf>
    <xf numFmtId="0" fontId="44" fillId="13" borderId="10" xfId="0" applyFont="1" applyFill="1" applyBorder="1" applyAlignment="1">
      <alignment horizontal="right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3" fontId="2" fillId="13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43" fillId="19" borderId="10" xfId="0" applyNumberFormat="1" applyFont="1" applyFill="1" applyBorder="1" applyAlignment="1">
      <alignment horizontal="right" vertical="center"/>
    </xf>
    <xf numFmtId="49" fontId="44" fillId="0" borderId="11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Fill="1" applyAlignment="1">
      <alignment/>
    </xf>
    <xf numFmtId="3" fontId="45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right" vertical="center" wrapText="1"/>
    </xf>
    <xf numFmtId="49" fontId="44" fillId="34" borderId="12" xfId="0" applyNumberFormat="1" applyFont="1" applyFill="1" applyBorder="1" applyAlignment="1">
      <alignment horizontal="left" vertical="center" wrapText="1"/>
    </xf>
    <xf numFmtId="3" fontId="45" fillId="13" borderId="10" xfId="0" applyNumberFormat="1" applyFont="1" applyFill="1" applyBorder="1" applyAlignment="1">
      <alignment horizontal="right" vertical="center"/>
    </xf>
    <xf numFmtId="3" fontId="2" fillId="13" borderId="10" xfId="0" applyNumberFormat="1" applyFont="1" applyFill="1" applyBorder="1" applyAlignment="1">
      <alignment horizontal="right" vertical="center" wrapText="1"/>
    </xf>
    <xf numFmtId="0" fontId="2" fillId="13" borderId="10" xfId="0" applyFont="1" applyFill="1" applyBorder="1" applyAlignment="1">
      <alignment horizontal="right" vertical="center" wrapText="1"/>
    </xf>
    <xf numFmtId="49" fontId="2" fillId="13" borderId="10" xfId="0" applyNumberFormat="1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left" vertical="center" wrapText="1"/>
    </xf>
    <xf numFmtId="49" fontId="44" fillId="0" borderId="13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49" fontId="44" fillId="13" borderId="10" xfId="0" applyNumberFormat="1" applyFont="1" applyFill="1" applyBorder="1" applyAlignment="1">
      <alignment horizontal="left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3" fillId="19" borderId="12" xfId="0" applyFont="1" applyFill="1" applyBorder="1" applyAlignment="1">
      <alignment horizontal="center" vertical="center"/>
    </xf>
    <xf numFmtId="0" fontId="43" fillId="19" borderId="15" xfId="0" applyFont="1" applyFill="1" applyBorder="1" applyAlignment="1">
      <alignment horizontal="center" vertical="center"/>
    </xf>
    <xf numFmtId="0" fontId="43" fillId="19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textRotation="90" wrapText="1"/>
    </xf>
    <xf numFmtId="49" fontId="44" fillId="0" borderId="11" xfId="0" applyNumberFormat="1" applyFont="1" applyFill="1" applyBorder="1" applyAlignment="1">
      <alignment horizontal="center" vertical="center" textRotation="90" wrapText="1"/>
    </xf>
    <xf numFmtId="49" fontId="44" fillId="0" borderId="14" xfId="0" applyNumberFormat="1" applyFont="1" applyFill="1" applyBorder="1" applyAlignment="1">
      <alignment horizontal="center" vertical="center" textRotation="90" wrapText="1"/>
    </xf>
    <xf numFmtId="49" fontId="44" fillId="0" borderId="13" xfId="0" applyNumberFormat="1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left" vertical="center"/>
    </xf>
    <xf numFmtId="0" fontId="43" fillId="1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2"/>
  <sheetViews>
    <sheetView tabSelected="1" zoomScale="75" zoomScaleNormal="75" zoomScalePageLayoutView="0" workbookViewId="0" topLeftCell="B1">
      <pane ySplit="3" topLeftCell="A4" activePane="bottomLeft" state="frozen"/>
      <selection pane="topLeft" activeCell="A1" sqref="A1"/>
      <selection pane="bottomLeft" activeCell="K381" sqref="K381"/>
    </sheetView>
  </sheetViews>
  <sheetFormatPr defaultColWidth="13.140625" defaultRowHeight="15"/>
  <cols>
    <col min="1" max="1" width="15.00390625" style="9" hidden="1" customWidth="1"/>
    <col min="2" max="2" width="30.00390625" style="10" customWidth="1"/>
    <col min="3" max="4" width="13.140625" style="10" customWidth="1"/>
    <col min="5" max="5" width="35.7109375" style="10" customWidth="1"/>
    <col min="6" max="9" width="13.140625" style="11" customWidth="1"/>
    <col min="10" max="16384" width="13.140625" style="1" customWidth="1"/>
  </cols>
  <sheetData>
    <row r="1" spans="1:9" ht="43.5" customHeight="1">
      <c r="A1" s="25"/>
      <c r="B1" s="44" t="s">
        <v>178</v>
      </c>
      <c r="C1" s="44"/>
      <c r="D1" s="44"/>
      <c r="E1" s="44"/>
      <c r="F1" s="44"/>
      <c r="G1" s="44"/>
      <c r="H1" s="44"/>
      <c r="I1" s="44"/>
    </row>
    <row r="2" spans="1:9" ht="12.75">
      <c r="A2" s="25"/>
      <c r="B2" s="26"/>
      <c r="C2" s="26"/>
      <c r="D2" s="26"/>
      <c r="E2" s="26"/>
      <c r="F2" s="27"/>
      <c r="G2" s="27"/>
      <c r="H2" s="27"/>
      <c r="I2" s="27"/>
    </row>
    <row r="3" spans="1:9" ht="25.5">
      <c r="A3" s="2" t="s">
        <v>95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0</v>
      </c>
      <c r="G3" s="3" t="s">
        <v>87</v>
      </c>
      <c r="H3" s="3" t="s">
        <v>88</v>
      </c>
      <c r="I3" s="3" t="s">
        <v>89</v>
      </c>
    </row>
    <row r="4" spans="1:9" ht="31.5" customHeight="1">
      <c r="A4" s="45" t="s">
        <v>96</v>
      </c>
      <c r="B4" s="38" t="s">
        <v>5</v>
      </c>
      <c r="C4" s="17" t="s">
        <v>6</v>
      </c>
      <c r="D4" s="17" t="s">
        <v>7</v>
      </c>
      <c r="E4" s="17" t="s">
        <v>108</v>
      </c>
      <c r="F4" s="4">
        <v>297559</v>
      </c>
      <c r="G4" s="4"/>
      <c r="H4" s="5"/>
      <c r="I4" s="5"/>
    </row>
    <row r="5" spans="1:9" ht="12.75">
      <c r="A5" s="45"/>
      <c r="B5" s="38"/>
      <c r="C5" s="38" t="s">
        <v>8</v>
      </c>
      <c r="D5" s="38" t="s">
        <v>9</v>
      </c>
      <c r="E5" s="17" t="s">
        <v>10</v>
      </c>
      <c r="F5" s="4">
        <v>293374</v>
      </c>
      <c r="G5" s="4"/>
      <c r="H5" s="5"/>
      <c r="I5" s="5"/>
    </row>
    <row r="6" spans="1:9" ht="12.75">
      <c r="A6" s="45"/>
      <c r="B6" s="38"/>
      <c r="C6" s="38"/>
      <c r="D6" s="38"/>
      <c r="E6" s="17" t="s">
        <v>11</v>
      </c>
      <c r="F6" s="6">
        <v>4889575</v>
      </c>
      <c r="G6" s="4"/>
      <c r="H6" s="5"/>
      <c r="I6" s="5"/>
    </row>
    <row r="7" spans="1:9" ht="12.75">
      <c r="A7" s="45"/>
      <c r="B7" s="38"/>
      <c r="C7" s="38"/>
      <c r="D7" s="17" t="s">
        <v>12</v>
      </c>
      <c r="E7" s="17" t="s">
        <v>10</v>
      </c>
      <c r="F7" s="6">
        <v>9779150</v>
      </c>
      <c r="G7" s="4"/>
      <c r="H7" s="5"/>
      <c r="I7" s="5"/>
    </row>
    <row r="8" spans="1:9" ht="13.5" customHeight="1">
      <c r="A8" s="45"/>
      <c r="B8" s="38"/>
      <c r="C8" s="38"/>
      <c r="D8" s="17" t="s">
        <v>9</v>
      </c>
      <c r="E8" s="17" t="s">
        <v>90</v>
      </c>
      <c r="F8" s="4">
        <v>490913</v>
      </c>
      <c r="G8" s="4"/>
      <c r="H8" s="5"/>
      <c r="I8" s="5"/>
    </row>
    <row r="9" spans="1:9" ht="12.75">
      <c r="A9" s="45"/>
      <c r="B9" s="39" t="s">
        <v>176</v>
      </c>
      <c r="C9" s="39"/>
      <c r="D9" s="39"/>
      <c r="E9" s="39"/>
      <c r="F9" s="7">
        <f>F4+F5+F6+F7+F8</f>
        <v>15750571</v>
      </c>
      <c r="G9" s="7"/>
      <c r="H9" s="8"/>
      <c r="I9" s="8"/>
    </row>
    <row r="10" spans="1:9" ht="27" customHeight="1">
      <c r="A10" s="45"/>
      <c r="B10" s="38" t="s">
        <v>13</v>
      </c>
      <c r="C10" s="17" t="s">
        <v>8</v>
      </c>
      <c r="D10" s="17" t="s">
        <v>9</v>
      </c>
      <c r="E10" s="17" t="s">
        <v>11</v>
      </c>
      <c r="F10" s="4">
        <v>1218750</v>
      </c>
      <c r="G10" s="4">
        <v>341250</v>
      </c>
      <c r="H10" s="4">
        <v>243750</v>
      </c>
      <c r="I10" s="5"/>
    </row>
    <row r="11" spans="1:9" ht="12.75">
      <c r="A11" s="45"/>
      <c r="B11" s="38"/>
      <c r="C11" s="17" t="s">
        <v>8</v>
      </c>
      <c r="D11" s="17" t="s">
        <v>9</v>
      </c>
      <c r="E11" s="17" t="s">
        <v>11</v>
      </c>
      <c r="F11" s="4">
        <v>1218750</v>
      </c>
      <c r="G11" s="4">
        <v>341250</v>
      </c>
      <c r="H11" s="4">
        <v>243750</v>
      </c>
      <c r="I11" s="5"/>
    </row>
    <row r="12" spans="1:9" ht="12.75">
      <c r="A12" s="45"/>
      <c r="B12" s="38"/>
      <c r="C12" s="17" t="s">
        <v>8</v>
      </c>
      <c r="D12" s="17" t="s">
        <v>9</v>
      </c>
      <c r="E12" s="17" t="s">
        <v>11</v>
      </c>
      <c r="F12" s="4">
        <v>1218750</v>
      </c>
      <c r="G12" s="4">
        <v>341250</v>
      </c>
      <c r="H12" s="4">
        <v>243750</v>
      </c>
      <c r="I12" s="5"/>
    </row>
    <row r="13" spans="1:9" ht="27" customHeight="1">
      <c r="A13" s="45"/>
      <c r="B13" s="38"/>
      <c r="C13" s="38" t="s">
        <v>8</v>
      </c>
      <c r="D13" s="38" t="s">
        <v>12</v>
      </c>
      <c r="E13" s="17" t="s">
        <v>10</v>
      </c>
      <c r="F13" s="4">
        <v>7507000</v>
      </c>
      <c r="G13" s="4">
        <v>2313000</v>
      </c>
      <c r="H13" s="4">
        <v>2320500</v>
      </c>
      <c r="I13" s="5"/>
    </row>
    <row r="14" spans="1:9" ht="12.75">
      <c r="A14" s="45"/>
      <c r="B14" s="38"/>
      <c r="C14" s="38"/>
      <c r="D14" s="38"/>
      <c r="E14" s="17" t="s">
        <v>14</v>
      </c>
      <c r="F14" s="4">
        <v>7507000</v>
      </c>
      <c r="G14" s="4">
        <v>2184000</v>
      </c>
      <c r="H14" s="4">
        <v>2390000</v>
      </c>
      <c r="I14" s="5"/>
    </row>
    <row r="15" spans="1:9" ht="27" customHeight="1">
      <c r="A15" s="45"/>
      <c r="B15" s="38"/>
      <c r="C15" s="38" t="s">
        <v>8</v>
      </c>
      <c r="D15" s="38" t="s">
        <v>12</v>
      </c>
      <c r="E15" s="17" t="s">
        <v>10</v>
      </c>
      <c r="F15" s="4">
        <v>13943000</v>
      </c>
      <c r="G15" s="4">
        <v>4297000</v>
      </c>
      <c r="H15" s="4">
        <v>4309500</v>
      </c>
      <c r="I15" s="5"/>
    </row>
    <row r="16" spans="1:9" ht="12.75">
      <c r="A16" s="45"/>
      <c r="B16" s="38"/>
      <c r="C16" s="38"/>
      <c r="D16" s="38"/>
      <c r="E16" s="17" t="s">
        <v>14</v>
      </c>
      <c r="F16" s="4">
        <v>13943000</v>
      </c>
      <c r="G16" s="4">
        <v>4056000</v>
      </c>
      <c r="H16" s="4">
        <v>4435000</v>
      </c>
      <c r="I16" s="5"/>
    </row>
    <row r="17" spans="1:9" ht="12.75">
      <c r="A17" s="45"/>
      <c r="B17" s="38"/>
      <c r="C17" s="17" t="s">
        <v>8</v>
      </c>
      <c r="D17" s="17" t="s">
        <v>9</v>
      </c>
      <c r="E17" s="17" t="s">
        <v>11</v>
      </c>
      <c r="F17" s="4">
        <v>1218750</v>
      </c>
      <c r="G17" s="4">
        <v>341250</v>
      </c>
      <c r="H17" s="4">
        <v>243750</v>
      </c>
      <c r="I17" s="5"/>
    </row>
    <row r="18" spans="1:9" ht="12.75">
      <c r="A18" s="45"/>
      <c r="B18" s="39" t="s">
        <v>13</v>
      </c>
      <c r="C18" s="39"/>
      <c r="D18" s="39"/>
      <c r="E18" s="39"/>
      <c r="F18" s="7">
        <v>47775000</v>
      </c>
      <c r="G18" s="7">
        <v>14215000</v>
      </c>
      <c r="H18" s="7">
        <v>14430000</v>
      </c>
      <c r="I18" s="8"/>
    </row>
    <row r="19" spans="1:9" ht="13.5" customHeight="1">
      <c r="A19" s="45"/>
      <c r="B19" s="38" t="s">
        <v>15</v>
      </c>
      <c r="C19" s="38" t="s">
        <v>6</v>
      </c>
      <c r="D19" s="17" t="s">
        <v>7</v>
      </c>
      <c r="E19" s="17" t="s">
        <v>16</v>
      </c>
      <c r="F19" s="4">
        <v>1955830</v>
      </c>
      <c r="G19" s="5"/>
      <c r="H19" s="5"/>
      <c r="I19" s="4">
        <v>500000</v>
      </c>
    </row>
    <row r="20" spans="1:9" ht="12.75">
      <c r="A20" s="45"/>
      <c r="B20" s="38"/>
      <c r="C20" s="38"/>
      <c r="D20" s="17" t="s">
        <v>17</v>
      </c>
      <c r="E20" s="17" t="s">
        <v>18</v>
      </c>
      <c r="F20" s="4">
        <v>1466608</v>
      </c>
      <c r="G20" s="5"/>
      <c r="H20" s="5"/>
      <c r="I20" s="4">
        <v>500000</v>
      </c>
    </row>
    <row r="21" spans="1:9" ht="12.75">
      <c r="A21" s="45"/>
      <c r="B21" s="38"/>
      <c r="C21" s="38" t="s">
        <v>8</v>
      </c>
      <c r="D21" s="38" t="s">
        <v>9</v>
      </c>
      <c r="E21" s="17" t="s">
        <v>19</v>
      </c>
      <c r="F21" s="4">
        <v>26436361</v>
      </c>
      <c r="G21" s="4">
        <v>3676484</v>
      </c>
      <c r="H21" s="4">
        <v>5635915</v>
      </c>
      <c r="I21" s="4">
        <v>4964029</v>
      </c>
    </row>
    <row r="22" spans="1:9" ht="12.75">
      <c r="A22" s="45"/>
      <c r="B22" s="38"/>
      <c r="C22" s="38"/>
      <c r="D22" s="38"/>
      <c r="E22" s="17" t="s">
        <v>20</v>
      </c>
      <c r="F22" s="4">
        <v>9290193</v>
      </c>
      <c r="G22" s="4">
        <v>1291989</v>
      </c>
      <c r="H22" s="4">
        <v>1980572</v>
      </c>
      <c r="I22" s="4">
        <v>1743906</v>
      </c>
    </row>
    <row r="23" spans="1:9" ht="12.75">
      <c r="A23" s="45"/>
      <c r="B23" s="39" t="s">
        <v>175</v>
      </c>
      <c r="C23" s="39"/>
      <c r="D23" s="39"/>
      <c r="E23" s="39"/>
      <c r="F23" s="7">
        <v>39148992</v>
      </c>
      <c r="G23" s="7">
        <v>4968473</v>
      </c>
      <c r="H23" s="7">
        <v>7616487</v>
      </c>
      <c r="I23" s="7">
        <v>7707935</v>
      </c>
    </row>
    <row r="24" spans="1:9" ht="16.5" customHeight="1">
      <c r="A24" s="45"/>
      <c r="B24" s="38" t="s">
        <v>21</v>
      </c>
      <c r="C24" s="38" t="s">
        <v>8</v>
      </c>
      <c r="D24" s="38" t="s">
        <v>9</v>
      </c>
      <c r="E24" s="17" t="s">
        <v>19</v>
      </c>
      <c r="F24" s="4">
        <v>1466873</v>
      </c>
      <c r="G24" s="5"/>
      <c r="H24" s="5"/>
      <c r="I24" s="5"/>
    </row>
    <row r="25" spans="1:9" ht="12.75">
      <c r="A25" s="45"/>
      <c r="B25" s="38"/>
      <c r="C25" s="38"/>
      <c r="D25" s="38"/>
      <c r="E25" s="17" t="s">
        <v>20</v>
      </c>
      <c r="F25" s="4">
        <v>10337539</v>
      </c>
      <c r="G25" s="4">
        <v>352065</v>
      </c>
      <c r="H25" s="5"/>
      <c r="I25" s="5"/>
    </row>
    <row r="26" spans="1:9" ht="24.75" customHeight="1">
      <c r="A26" s="45"/>
      <c r="B26" s="38"/>
      <c r="C26" s="38"/>
      <c r="D26" s="17" t="s">
        <v>12</v>
      </c>
      <c r="E26" s="17" t="s">
        <v>19</v>
      </c>
      <c r="F26" s="4">
        <v>9290193</v>
      </c>
      <c r="G26" s="5"/>
      <c r="H26" s="5"/>
      <c r="I26" s="5"/>
    </row>
    <row r="27" spans="1:9" ht="12.75">
      <c r="A27" s="45"/>
      <c r="B27" s="39" t="s">
        <v>174</v>
      </c>
      <c r="C27" s="39"/>
      <c r="D27" s="39"/>
      <c r="E27" s="39"/>
      <c r="F27" s="7">
        <v>21094605</v>
      </c>
      <c r="G27" s="7">
        <v>352065</v>
      </c>
      <c r="H27" s="8"/>
      <c r="I27" s="8"/>
    </row>
    <row r="28" spans="1:9" ht="12.75">
      <c r="A28" s="45"/>
      <c r="B28" s="38" t="s">
        <v>22</v>
      </c>
      <c r="C28" s="38" t="s">
        <v>6</v>
      </c>
      <c r="D28" s="17" t="s">
        <v>7</v>
      </c>
      <c r="E28" s="17" t="s">
        <v>16</v>
      </c>
      <c r="F28" s="4">
        <v>845369</v>
      </c>
      <c r="G28" s="5"/>
      <c r="H28" s="5"/>
      <c r="I28" s="5"/>
    </row>
    <row r="29" spans="1:9" ht="12.75">
      <c r="A29" s="45"/>
      <c r="B29" s="38"/>
      <c r="C29" s="38"/>
      <c r="D29" s="17" t="s">
        <v>9</v>
      </c>
      <c r="E29" s="17" t="s">
        <v>23</v>
      </c>
      <c r="F29" s="4">
        <v>281790</v>
      </c>
      <c r="G29" s="5"/>
      <c r="H29" s="5"/>
      <c r="I29" s="5"/>
    </row>
    <row r="30" spans="1:9" ht="12.75">
      <c r="A30" s="45"/>
      <c r="B30" s="38"/>
      <c r="C30" s="38" t="s">
        <v>8</v>
      </c>
      <c r="D30" s="17" t="s">
        <v>9</v>
      </c>
      <c r="E30" s="17" t="s">
        <v>24</v>
      </c>
      <c r="F30" s="4">
        <v>1356432</v>
      </c>
      <c r="G30" s="5"/>
      <c r="H30" s="5"/>
      <c r="I30" s="5"/>
    </row>
    <row r="31" spans="1:9" ht="12.75">
      <c r="A31" s="45"/>
      <c r="B31" s="38"/>
      <c r="C31" s="38"/>
      <c r="D31" s="17" t="s">
        <v>12</v>
      </c>
      <c r="E31" s="17" t="s">
        <v>25</v>
      </c>
      <c r="F31" s="4">
        <v>3536325</v>
      </c>
      <c r="G31" s="5"/>
      <c r="H31" s="5"/>
      <c r="I31" s="5"/>
    </row>
    <row r="32" spans="1:9" ht="12.75">
      <c r="A32" s="45"/>
      <c r="B32" s="38"/>
      <c r="C32" s="38" t="s">
        <v>6</v>
      </c>
      <c r="D32" s="17" t="s">
        <v>7</v>
      </c>
      <c r="E32" s="17" t="s">
        <v>16</v>
      </c>
      <c r="F32" s="4">
        <v>213367</v>
      </c>
      <c r="G32" s="5"/>
      <c r="H32" s="5"/>
      <c r="I32" s="5"/>
    </row>
    <row r="33" spans="1:9" ht="12.75">
      <c r="A33" s="45"/>
      <c r="B33" s="38"/>
      <c r="C33" s="38"/>
      <c r="D33" s="17" t="s">
        <v>9</v>
      </c>
      <c r="E33" s="17" t="s">
        <v>23</v>
      </c>
      <c r="F33" s="4">
        <v>200000</v>
      </c>
      <c r="G33" s="5"/>
      <c r="H33" s="5"/>
      <c r="I33" s="5"/>
    </row>
    <row r="34" spans="1:9" ht="12.75">
      <c r="A34" s="45"/>
      <c r="B34" s="38"/>
      <c r="C34" s="38" t="s">
        <v>8</v>
      </c>
      <c r="D34" s="38" t="s">
        <v>9</v>
      </c>
      <c r="E34" s="17" t="s">
        <v>24</v>
      </c>
      <c r="F34" s="4">
        <v>1028646</v>
      </c>
      <c r="G34" s="5"/>
      <c r="H34" s="5"/>
      <c r="I34" s="5"/>
    </row>
    <row r="35" spans="1:9" ht="12.75">
      <c r="A35" s="45"/>
      <c r="B35" s="38"/>
      <c r="C35" s="38"/>
      <c r="D35" s="38"/>
      <c r="E35" s="17" t="s">
        <v>11</v>
      </c>
      <c r="F35" s="4">
        <v>1838480</v>
      </c>
      <c r="G35" s="5"/>
      <c r="H35" s="5"/>
      <c r="I35" s="5"/>
    </row>
    <row r="36" spans="1:9" ht="12.75">
      <c r="A36" s="45"/>
      <c r="B36" s="38"/>
      <c r="C36" s="38"/>
      <c r="D36" s="17" t="s">
        <v>12</v>
      </c>
      <c r="E36" s="17" t="s">
        <v>25</v>
      </c>
      <c r="F36" s="4">
        <v>2501061</v>
      </c>
      <c r="G36" s="5"/>
      <c r="H36" s="5"/>
      <c r="I36" s="5"/>
    </row>
    <row r="37" spans="1:9" ht="13.5" customHeight="1">
      <c r="A37" s="45"/>
      <c r="B37" s="38"/>
      <c r="C37" s="38" t="s">
        <v>6</v>
      </c>
      <c r="D37" s="17" t="s">
        <v>7</v>
      </c>
      <c r="E37" s="17" t="s">
        <v>16</v>
      </c>
      <c r="F37" s="4">
        <v>298978</v>
      </c>
      <c r="G37" s="5"/>
      <c r="H37" s="5"/>
      <c r="I37" s="5"/>
    </row>
    <row r="38" spans="1:9" ht="12.75">
      <c r="A38" s="45"/>
      <c r="B38" s="38"/>
      <c r="C38" s="38"/>
      <c r="D38" s="17" t="s">
        <v>9</v>
      </c>
      <c r="E38" s="17" t="s">
        <v>23</v>
      </c>
      <c r="F38" s="4">
        <v>61847</v>
      </c>
      <c r="G38" s="5"/>
      <c r="H38" s="5"/>
      <c r="I38" s="5"/>
    </row>
    <row r="39" spans="1:9" ht="12.75">
      <c r="A39" s="45"/>
      <c r="B39" s="38"/>
      <c r="C39" s="38" t="s">
        <v>8</v>
      </c>
      <c r="D39" s="17" t="s">
        <v>9</v>
      </c>
      <c r="E39" s="17" t="s">
        <v>24</v>
      </c>
      <c r="F39" s="4">
        <v>619718</v>
      </c>
      <c r="G39" s="5"/>
      <c r="H39" s="5"/>
      <c r="I39" s="5"/>
    </row>
    <row r="40" spans="1:9" ht="12.75">
      <c r="A40" s="45"/>
      <c r="B40" s="38"/>
      <c r="C40" s="38"/>
      <c r="D40" s="17" t="s">
        <v>12</v>
      </c>
      <c r="E40" s="17" t="s">
        <v>25</v>
      </c>
      <c r="F40" s="4">
        <v>1505633</v>
      </c>
      <c r="G40" s="5"/>
      <c r="H40" s="5"/>
      <c r="I40" s="5"/>
    </row>
    <row r="41" spans="1:9" ht="12.75">
      <c r="A41" s="45"/>
      <c r="B41" s="38"/>
      <c r="C41" s="38" t="s">
        <v>6</v>
      </c>
      <c r="D41" s="17" t="s">
        <v>7</v>
      </c>
      <c r="E41" s="17" t="s">
        <v>16</v>
      </c>
      <c r="F41" s="4">
        <v>859413</v>
      </c>
      <c r="G41" s="5"/>
      <c r="H41" s="5"/>
      <c r="I41" s="5"/>
    </row>
    <row r="42" spans="1:9" ht="12.75">
      <c r="A42" s="45"/>
      <c r="B42" s="38"/>
      <c r="C42" s="38"/>
      <c r="D42" s="17" t="s">
        <v>9</v>
      </c>
      <c r="E42" s="17" t="s">
        <v>23</v>
      </c>
      <c r="F42" s="4">
        <v>250000</v>
      </c>
      <c r="G42" s="5"/>
      <c r="H42" s="5"/>
      <c r="I42" s="5"/>
    </row>
    <row r="43" spans="1:9" ht="12.75">
      <c r="A43" s="45"/>
      <c r="B43" s="38"/>
      <c r="C43" s="38" t="s">
        <v>8</v>
      </c>
      <c r="D43" s="38" t="s">
        <v>9</v>
      </c>
      <c r="E43" s="17" t="s">
        <v>24</v>
      </c>
      <c r="F43" s="4">
        <v>707876</v>
      </c>
      <c r="G43" s="5"/>
      <c r="H43" s="5"/>
      <c r="I43" s="5"/>
    </row>
    <row r="44" spans="1:9" ht="12.75">
      <c r="A44" s="45"/>
      <c r="B44" s="38"/>
      <c r="C44" s="38"/>
      <c r="D44" s="38"/>
      <c r="E44" s="17" t="s">
        <v>11</v>
      </c>
      <c r="F44" s="4">
        <v>35882</v>
      </c>
      <c r="G44" s="5"/>
      <c r="H44" s="5"/>
      <c r="I44" s="5"/>
    </row>
    <row r="45" spans="1:9" ht="12.75">
      <c r="A45" s="45"/>
      <c r="B45" s="38"/>
      <c r="C45" s="38"/>
      <c r="D45" s="17" t="s">
        <v>12</v>
      </c>
      <c r="E45" s="17" t="s">
        <v>25</v>
      </c>
      <c r="F45" s="4">
        <v>1755105</v>
      </c>
      <c r="G45" s="5"/>
      <c r="H45" s="5"/>
      <c r="I45" s="5"/>
    </row>
    <row r="46" spans="1:9" ht="13.5" customHeight="1">
      <c r="A46" s="45"/>
      <c r="B46" s="38"/>
      <c r="C46" s="38" t="s">
        <v>6</v>
      </c>
      <c r="D46" s="17" t="s">
        <v>7</v>
      </c>
      <c r="E46" s="17" t="s">
        <v>26</v>
      </c>
      <c r="F46" s="4">
        <v>856854</v>
      </c>
      <c r="G46" s="5"/>
      <c r="H46" s="5"/>
      <c r="I46" s="5"/>
    </row>
    <row r="47" spans="1:9" ht="12.75">
      <c r="A47" s="45"/>
      <c r="B47" s="38"/>
      <c r="C47" s="38"/>
      <c r="D47" s="17" t="s">
        <v>9</v>
      </c>
      <c r="E47" s="17" t="s">
        <v>23</v>
      </c>
      <c r="F47" s="4">
        <v>550000</v>
      </c>
      <c r="G47" s="5"/>
      <c r="H47" s="5"/>
      <c r="I47" s="5"/>
    </row>
    <row r="48" spans="1:9" ht="12.75">
      <c r="A48" s="45"/>
      <c r="B48" s="38"/>
      <c r="C48" s="17" t="s">
        <v>8</v>
      </c>
      <c r="D48" s="17" t="s">
        <v>12</v>
      </c>
      <c r="E48" s="17" t="s">
        <v>25</v>
      </c>
      <c r="F48" s="4">
        <v>7817041</v>
      </c>
      <c r="G48" s="5"/>
      <c r="H48" s="5"/>
      <c r="I48" s="5"/>
    </row>
    <row r="49" spans="1:9" ht="13.5" customHeight="1">
      <c r="A49" s="45"/>
      <c r="B49" s="38"/>
      <c r="C49" s="17" t="s">
        <v>6</v>
      </c>
      <c r="D49" s="17" t="s">
        <v>7</v>
      </c>
      <c r="E49" s="17" t="s">
        <v>16</v>
      </c>
      <c r="F49" s="4">
        <v>346182</v>
      </c>
      <c r="G49" s="5"/>
      <c r="H49" s="5"/>
      <c r="I49" s="5"/>
    </row>
    <row r="50" spans="1:9" ht="12.75">
      <c r="A50" s="45"/>
      <c r="B50" s="38"/>
      <c r="C50" s="38" t="s">
        <v>8</v>
      </c>
      <c r="D50" s="17" t="s">
        <v>9</v>
      </c>
      <c r="E50" s="17" t="s">
        <v>24</v>
      </c>
      <c r="F50" s="4">
        <v>618042</v>
      </c>
      <c r="G50" s="5"/>
      <c r="H50" s="5"/>
      <c r="I50" s="5"/>
    </row>
    <row r="51" spans="1:9" ht="12.75">
      <c r="A51" s="45"/>
      <c r="B51" s="38"/>
      <c r="C51" s="38"/>
      <c r="D51" s="17" t="s">
        <v>12</v>
      </c>
      <c r="E51" s="17" t="s">
        <v>25</v>
      </c>
      <c r="F51" s="4">
        <v>1502077</v>
      </c>
      <c r="G51" s="5"/>
      <c r="H51" s="5"/>
      <c r="I51" s="5"/>
    </row>
    <row r="52" spans="1:9" ht="12.75">
      <c r="A52" s="45"/>
      <c r="B52" s="38"/>
      <c r="C52" s="38" t="s">
        <v>6</v>
      </c>
      <c r="D52" s="17" t="s">
        <v>7</v>
      </c>
      <c r="E52" s="17" t="s">
        <v>16</v>
      </c>
      <c r="F52" s="4">
        <v>1901796</v>
      </c>
      <c r="G52" s="5"/>
      <c r="H52" s="5"/>
      <c r="I52" s="5"/>
    </row>
    <row r="53" spans="1:9" ht="12.75">
      <c r="A53" s="45"/>
      <c r="B53" s="38"/>
      <c r="C53" s="38"/>
      <c r="D53" s="17" t="s">
        <v>9</v>
      </c>
      <c r="E53" s="17" t="s">
        <v>23</v>
      </c>
      <c r="F53" s="4">
        <v>399999</v>
      </c>
      <c r="G53" s="5"/>
      <c r="H53" s="5"/>
      <c r="I53" s="5"/>
    </row>
    <row r="54" spans="1:9" ht="12.75">
      <c r="A54" s="45"/>
      <c r="B54" s="38"/>
      <c r="C54" s="17"/>
      <c r="D54" s="17" t="s">
        <v>12</v>
      </c>
      <c r="E54" s="17" t="s">
        <v>25</v>
      </c>
      <c r="F54" s="4">
        <v>3093971</v>
      </c>
      <c r="G54" s="5"/>
      <c r="H54" s="5"/>
      <c r="I54" s="5"/>
    </row>
    <row r="55" spans="1:9" ht="12.75">
      <c r="A55" s="45"/>
      <c r="B55" s="38"/>
      <c r="C55" s="38" t="s">
        <v>6</v>
      </c>
      <c r="D55" s="17" t="s">
        <v>7</v>
      </c>
      <c r="E55" s="17" t="s">
        <v>16</v>
      </c>
      <c r="F55" s="4">
        <v>1095830</v>
      </c>
      <c r="G55" s="5"/>
      <c r="H55" s="5"/>
      <c r="I55" s="5"/>
    </row>
    <row r="56" spans="1:9" ht="12.75">
      <c r="A56" s="45"/>
      <c r="B56" s="38"/>
      <c r="C56" s="38"/>
      <c r="D56" s="17" t="s">
        <v>9</v>
      </c>
      <c r="E56" s="17" t="s">
        <v>23</v>
      </c>
      <c r="F56" s="4">
        <v>580000</v>
      </c>
      <c r="G56" s="5"/>
      <c r="H56" s="5"/>
      <c r="I56" s="5"/>
    </row>
    <row r="57" spans="1:9" ht="12.75">
      <c r="A57" s="45"/>
      <c r="B57" s="38"/>
      <c r="C57" s="38" t="s">
        <v>8</v>
      </c>
      <c r="D57" s="38" t="s">
        <v>9</v>
      </c>
      <c r="E57" s="17" t="s">
        <v>24</v>
      </c>
      <c r="F57" s="4">
        <v>837233</v>
      </c>
      <c r="G57" s="5"/>
      <c r="H57" s="5"/>
      <c r="I57" s="5"/>
    </row>
    <row r="58" spans="1:9" ht="12.75">
      <c r="A58" s="45"/>
      <c r="B58" s="38"/>
      <c r="C58" s="38"/>
      <c r="D58" s="38"/>
      <c r="E58" s="17" t="s">
        <v>11</v>
      </c>
      <c r="F58" s="4">
        <v>768812</v>
      </c>
      <c r="G58" s="5"/>
      <c r="H58" s="5"/>
      <c r="I58" s="5"/>
    </row>
    <row r="59" spans="1:9" ht="12.75">
      <c r="A59" s="45"/>
      <c r="B59" s="38"/>
      <c r="C59" s="38"/>
      <c r="D59" s="17" t="s">
        <v>12</v>
      </c>
      <c r="E59" s="17" t="s">
        <v>25</v>
      </c>
      <c r="F59" s="4">
        <v>4450137</v>
      </c>
      <c r="G59" s="5"/>
      <c r="H59" s="5"/>
      <c r="I59" s="5"/>
    </row>
    <row r="60" spans="1:9" ht="12.75">
      <c r="A60" s="45"/>
      <c r="B60" s="38"/>
      <c r="C60" s="38" t="s">
        <v>6</v>
      </c>
      <c r="D60" s="17" t="s">
        <v>7</v>
      </c>
      <c r="E60" s="17" t="s">
        <v>16</v>
      </c>
      <c r="F60" s="4">
        <v>6277417</v>
      </c>
      <c r="G60" s="5"/>
      <c r="H60" s="5"/>
      <c r="I60" s="5"/>
    </row>
    <row r="61" spans="1:9" ht="12.75">
      <c r="A61" s="45"/>
      <c r="B61" s="38"/>
      <c r="C61" s="38"/>
      <c r="D61" s="17" t="s">
        <v>9</v>
      </c>
      <c r="E61" s="17" t="s">
        <v>23</v>
      </c>
      <c r="F61" s="4">
        <v>350000</v>
      </c>
      <c r="G61" s="5"/>
      <c r="H61" s="5"/>
      <c r="I61" s="5"/>
    </row>
    <row r="62" spans="1:9" ht="12.75">
      <c r="A62" s="45"/>
      <c r="B62" s="38"/>
      <c r="C62" s="38" t="s">
        <v>8</v>
      </c>
      <c r="D62" s="17" t="s">
        <v>9</v>
      </c>
      <c r="E62" s="17" t="s">
        <v>24</v>
      </c>
      <c r="F62" s="4">
        <v>2562109</v>
      </c>
      <c r="G62" s="5"/>
      <c r="H62" s="5"/>
      <c r="I62" s="5"/>
    </row>
    <row r="63" spans="1:9" ht="12.75">
      <c r="A63" s="45"/>
      <c r="B63" s="38"/>
      <c r="C63" s="38"/>
      <c r="D63" s="17" t="s">
        <v>12</v>
      </c>
      <c r="E63" s="17" t="s">
        <v>25</v>
      </c>
      <c r="F63" s="4">
        <v>8000000</v>
      </c>
      <c r="G63" s="5"/>
      <c r="H63" s="5"/>
      <c r="I63" s="5"/>
    </row>
    <row r="64" spans="1:9" ht="12.75">
      <c r="A64" s="45"/>
      <c r="B64" s="38"/>
      <c r="C64" s="38" t="s">
        <v>6</v>
      </c>
      <c r="D64" s="17" t="s">
        <v>7</v>
      </c>
      <c r="E64" s="17" t="s">
        <v>16</v>
      </c>
      <c r="F64" s="4">
        <v>5828617</v>
      </c>
      <c r="G64" s="5"/>
      <c r="H64" s="5"/>
      <c r="I64" s="5"/>
    </row>
    <row r="65" spans="1:9" ht="12.75">
      <c r="A65" s="45"/>
      <c r="B65" s="38"/>
      <c r="C65" s="38"/>
      <c r="D65" s="17" t="s">
        <v>9</v>
      </c>
      <c r="E65" s="17" t="s">
        <v>23</v>
      </c>
      <c r="F65" s="4">
        <v>150000</v>
      </c>
      <c r="G65" s="5"/>
      <c r="H65" s="5"/>
      <c r="I65" s="5"/>
    </row>
    <row r="66" spans="1:9" ht="12.75">
      <c r="A66" s="45"/>
      <c r="B66" s="38"/>
      <c r="C66" s="38" t="s">
        <v>8</v>
      </c>
      <c r="D66" s="17" t="s">
        <v>9</v>
      </c>
      <c r="E66" s="17" t="s">
        <v>24</v>
      </c>
      <c r="F66" s="4">
        <v>2793500</v>
      </c>
      <c r="G66" s="5"/>
      <c r="H66" s="5"/>
      <c r="I66" s="5"/>
    </row>
    <row r="67" spans="1:9" ht="12.75">
      <c r="A67" s="45"/>
      <c r="B67" s="38"/>
      <c r="C67" s="38"/>
      <c r="D67" s="17" t="s">
        <v>12</v>
      </c>
      <c r="E67" s="17" t="s">
        <v>25</v>
      </c>
      <c r="F67" s="4">
        <v>7500000</v>
      </c>
      <c r="G67" s="5"/>
      <c r="H67" s="5"/>
      <c r="I67" s="5"/>
    </row>
    <row r="68" spans="1:9" ht="12.75">
      <c r="A68" s="45"/>
      <c r="B68" s="38"/>
      <c r="C68" s="38" t="s">
        <v>6</v>
      </c>
      <c r="D68" s="17" t="s">
        <v>7</v>
      </c>
      <c r="E68" s="17" t="s">
        <v>16</v>
      </c>
      <c r="F68" s="4">
        <v>3039633</v>
      </c>
      <c r="G68" s="5"/>
      <c r="H68" s="5"/>
      <c r="I68" s="5"/>
    </row>
    <row r="69" spans="1:9" ht="12.75">
      <c r="A69" s="45"/>
      <c r="B69" s="38"/>
      <c r="C69" s="38"/>
      <c r="D69" s="17" t="s">
        <v>9</v>
      </c>
      <c r="E69" s="17" t="s">
        <v>23</v>
      </c>
      <c r="F69" s="4">
        <v>300000</v>
      </c>
      <c r="G69" s="5"/>
      <c r="H69" s="5"/>
      <c r="I69" s="5"/>
    </row>
    <row r="70" spans="1:9" ht="12.75">
      <c r="A70" s="45"/>
      <c r="B70" s="38"/>
      <c r="C70" s="38" t="s">
        <v>8</v>
      </c>
      <c r="D70" s="17" t="s">
        <v>9</v>
      </c>
      <c r="E70" s="17" t="s">
        <v>24</v>
      </c>
      <c r="F70" s="4">
        <v>762068</v>
      </c>
      <c r="G70" s="5"/>
      <c r="H70" s="5"/>
      <c r="I70" s="5"/>
    </row>
    <row r="71" spans="1:9" ht="12.75">
      <c r="A71" s="45"/>
      <c r="B71" s="38"/>
      <c r="C71" s="38"/>
      <c r="D71" s="17" t="s">
        <v>12</v>
      </c>
      <c r="E71" s="17" t="s">
        <v>25</v>
      </c>
      <c r="F71" s="4">
        <v>6552030</v>
      </c>
      <c r="G71" s="5"/>
      <c r="H71" s="5"/>
      <c r="I71" s="5"/>
    </row>
    <row r="72" spans="1:9" ht="12.75">
      <c r="A72" s="45"/>
      <c r="B72" s="38"/>
      <c r="C72" s="38" t="s">
        <v>6</v>
      </c>
      <c r="D72" s="17" t="s">
        <v>7</v>
      </c>
      <c r="E72" s="17" t="s">
        <v>16</v>
      </c>
      <c r="F72" s="4">
        <v>5232948</v>
      </c>
      <c r="G72" s="5"/>
      <c r="H72" s="5"/>
      <c r="I72" s="5"/>
    </row>
    <row r="73" spans="1:9" ht="12.75">
      <c r="A73" s="45"/>
      <c r="B73" s="38"/>
      <c r="C73" s="38"/>
      <c r="D73" s="17" t="s">
        <v>9</v>
      </c>
      <c r="E73" s="17" t="s">
        <v>23</v>
      </c>
      <c r="F73" s="4">
        <v>450000</v>
      </c>
      <c r="G73" s="5"/>
      <c r="H73" s="5"/>
      <c r="I73" s="5"/>
    </row>
    <row r="74" spans="1:9" ht="12.75">
      <c r="A74" s="45"/>
      <c r="B74" s="38"/>
      <c r="C74" s="38" t="s">
        <v>8</v>
      </c>
      <c r="D74" s="38" t="s">
        <v>9</v>
      </c>
      <c r="E74" s="17" t="s">
        <v>24</v>
      </c>
      <c r="F74" s="4">
        <v>4748596</v>
      </c>
      <c r="G74" s="5"/>
      <c r="H74" s="5"/>
      <c r="I74" s="5"/>
    </row>
    <row r="75" spans="1:9" ht="12.75">
      <c r="A75" s="45"/>
      <c r="B75" s="38"/>
      <c r="C75" s="38"/>
      <c r="D75" s="38"/>
      <c r="E75" s="17" t="s">
        <v>11</v>
      </c>
      <c r="F75" s="4">
        <v>2933745</v>
      </c>
      <c r="G75" s="5"/>
      <c r="H75" s="5"/>
      <c r="I75" s="5"/>
    </row>
    <row r="76" spans="1:9" ht="12.75">
      <c r="A76" s="45"/>
      <c r="B76" s="38"/>
      <c r="C76" s="38"/>
      <c r="D76" s="17" t="s">
        <v>12</v>
      </c>
      <c r="E76" s="17" t="s">
        <v>25</v>
      </c>
      <c r="F76" s="4">
        <v>15646640</v>
      </c>
      <c r="G76" s="5"/>
      <c r="H76" s="5"/>
      <c r="I76" s="5"/>
    </row>
    <row r="77" spans="1:9" ht="12.75">
      <c r="A77" s="45"/>
      <c r="B77" s="38"/>
      <c r="C77" s="38" t="s">
        <v>6</v>
      </c>
      <c r="D77" s="17" t="s">
        <v>7</v>
      </c>
      <c r="E77" s="17" t="s">
        <v>16</v>
      </c>
      <c r="F77" s="4">
        <v>3680234</v>
      </c>
      <c r="G77" s="5"/>
      <c r="H77" s="5"/>
      <c r="I77" s="5"/>
    </row>
    <row r="78" spans="1:9" ht="12.75">
      <c r="A78" s="45"/>
      <c r="B78" s="38"/>
      <c r="C78" s="38"/>
      <c r="D78" s="17" t="s">
        <v>9</v>
      </c>
      <c r="E78" s="17" t="s">
        <v>23</v>
      </c>
      <c r="F78" s="4">
        <v>1465726</v>
      </c>
      <c r="G78" s="5"/>
      <c r="H78" s="5"/>
      <c r="I78" s="5"/>
    </row>
    <row r="79" spans="1:9" ht="12.75">
      <c r="A79" s="45"/>
      <c r="B79" s="38"/>
      <c r="C79" s="38" t="s">
        <v>8</v>
      </c>
      <c r="D79" s="38" t="s">
        <v>9</v>
      </c>
      <c r="E79" s="17" t="s">
        <v>24</v>
      </c>
      <c r="F79" s="4">
        <v>1007609</v>
      </c>
      <c r="G79" s="5"/>
      <c r="H79" s="5"/>
      <c r="I79" s="5"/>
    </row>
    <row r="80" spans="1:9" ht="12.75">
      <c r="A80" s="45"/>
      <c r="B80" s="38"/>
      <c r="C80" s="38"/>
      <c r="D80" s="38"/>
      <c r="E80" s="17" t="s">
        <v>11</v>
      </c>
      <c r="F80" s="4">
        <v>20836</v>
      </c>
      <c r="G80" s="5"/>
      <c r="H80" s="5"/>
      <c r="I80" s="5"/>
    </row>
    <row r="81" spans="1:9" ht="12.75">
      <c r="A81" s="45"/>
      <c r="B81" s="38"/>
      <c r="C81" s="38"/>
      <c r="D81" s="17" t="s">
        <v>12</v>
      </c>
      <c r="E81" s="17" t="s">
        <v>25</v>
      </c>
      <c r="F81" s="4">
        <v>5867490</v>
      </c>
      <c r="G81" s="5"/>
      <c r="H81" s="5"/>
      <c r="I81" s="5"/>
    </row>
    <row r="82" spans="1:9" ht="15.75" customHeight="1">
      <c r="A82" s="45"/>
      <c r="B82" s="38"/>
      <c r="C82" s="17" t="s">
        <v>6</v>
      </c>
      <c r="D82" s="17" t="s">
        <v>7</v>
      </c>
      <c r="E82" s="17" t="s">
        <v>16</v>
      </c>
      <c r="F82" s="4">
        <v>4203593</v>
      </c>
      <c r="G82" s="5"/>
      <c r="H82" s="5"/>
      <c r="I82" s="5"/>
    </row>
    <row r="83" spans="1:9" ht="12.75">
      <c r="A83" s="45"/>
      <c r="B83" s="38"/>
      <c r="C83" s="38" t="s">
        <v>8</v>
      </c>
      <c r="D83" s="17" t="s">
        <v>9</v>
      </c>
      <c r="E83" s="17" t="s">
        <v>24</v>
      </c>
      <c r="F83" s="4">
        <v>2499938</v>
      </c>
      <c r="G83" s="5"/>
      <c r="H83" s="5"/>
      <c r="I83" s="5"/>
    </row>
    <row r="84" spans="1:9" ht="12.75">
      <c r="A84" s="45"/>
      <c r="B84" s="38"/>
      <c r="C84" s="38"/>
      <c r="D84" s="17" t="s">
        <v>12</v>
      </c>
      <c r="E84" s="17" t="s">
        <v>25</v>
      </c>
      <c r="F84" s="4">
        <v>8500037</v>
      </c>
      <c r="G84" s="5"/>
      <c r="H84" s="5"/>
      <c r="I84" s="5"/>
    </row>
    <row r="85" spans="1:9" ht="12.75">
      <c r="A85" s="45"/>
      <c r="B85" s="38"/>
      <c r="C85" s="38" t="s">
        <v>6</v>
      </c>
      <c r="D85" s="17" t="s">
        <v>7</v>
      </c>
      <c r="E85" s="17" t="s">
        <v>16</v>
      </c>
      <c r="F85" s="4">
        <v>9301249</v>
      </c>
      <c r="G85" s="5"/>
      <c r="H85" s="5"/>
      <c r="I85" s="5"/>
    </row>
    <row r="86" spans="1:9" ht="12.75">
      <c r="A86" s="45"/>
      <c r="B86" s="38"/>
      <c r="C86" s="38"/>
      <c r="D86" s="17" t="s">
        <v>9</v>
      </c>
      <c r="E86" s="17" t="s">
        <v>23</v>
      </c>
      <c r="F86" s="4">
        <v>1785000</v>
      </c>
      <c r="G86" s="5"/>
      <c r="H86" s="5"/>
      <c r="I86" s="5"/>
    </row>
    <row r="87" spans="1:9" ht="12.75">
      <c r="A87" s="45"/>
      <c r="B87" s="38"/>
      <c r="C87" s="38" t="s">
        <v>8</v>
      </c>
      <c r="D87" s="17" t="s">
        <v>9</v>
      </c>
      <c r="E87" s="17" t="s">
        <v>24</v>
      </c>
      <c r="F87" s="4">
        <v>2112650</v>
      </c>
      <c r="G87" s="5"/>
      <c r="H87" s="5"/>
      <c r="I87" s="5"/>
    </row>
    <row r="88" spans="1:9" ht="12.75">
      <c r="A88" s="45"/>
      <c r="B88" s="38"/>
      <c r="C88" s="38"/>
      <c r="D88" s="17" t="s">
        <v>12</v>
      </c>
      <c r="E88" s="17" t="s">
        <v>25</v>
      </c>
      <c r="F88" s="4">
        <v>9500000</v>
      </c>
      <c r="G88" s="5"/>
      <c r="H88" s="5"/>
      <c r="I88" s="5"/>
    </row>
    <row r="89" spans="1:9" ht="12.75">
      <c r="A89" s="45"/>
      <c r="B89" s="38"/>
      <c r="C89" s="38" t="s">
        <v>6</v>
      </c>
      <c r="D89" s="17" t="s">
        <v>7</v>
      </c>
      <c r="E89" s="17" t="s">
        <v>16</v>
      </c>
      <c r="F89" s="4">
        <v>1935926</v>
      </c>
      <c r="G89" s="5"/>
      <c r="H89" s="5"/>
      <c r="I89" s="5"/>
    </row>
    <row r="90" spans="1:9" ht="12.75">
      <c r="A90" s="45"/>
      <c r="B90" s="38"/>
      <c r="C90" s="38"/>
      <c r="D90" s="17" t="s">
        <v>9</v>
      </c>
      <c r="E90" s="17" t="s">
        <v>23</v>
      </c>
      <c r="F90" s="4">
        <v>250000</v>
      </c>
      <c r="G90" s="5"/>
      <c r="H90" s="5"/>
      <c r="I90" s="5"/>
    </row>
    <row r="91" spans="1:9" ht="12.75">
      <c r="A91" s="45"/>
      <c r="B91" s="38"/>
      <c r="C91" s="38" t="s">
        <v>8</v>
      </c>
      <c r="D91" s="17" t="s">
        <v>9</v>
      </c>
      <c r="E91" s="17" t="s">
        <v>24</v>
      </c>
      <c r="F91" s="4">
        <v>3218912</v>
      </c>
      <c r="G91" s="5"/>
      <c r="H91" s="5"/>
      <c r="I91" s="5"/>
    </row>
    <row r="92" spans="1:9" ht="12.75">
      <c r="A92" s="45"/>
      <c r="B92" s="38"/>
      <c r="C92" s="38"/>
      <c r="D92" s="17" t="s">
        <v>12</v>
      </c>
      <c r="E92" s="17" t="s">
        <v>25</v>
      </c>
      <c r="F92" s="4">
        <v>7823320</v>
      </c>
      <c r="G92" s="5"/>
      <c r="H92" s="5"/>
      <c r="I92" s="5"/>
    </row>
    <row r="93" spans="1:9" ht="12.75">
      <c r="A93" s="45"/>
      <c r="B93" s="38"/>
      <c r="C93" s="38" t="s">
        <v>6</v>
      </c>
      <c r="D93" s="17" t="s">
        <v>7</v>
      </c>
      <c r="E93" s="17" t="s">
        <v>16</v>
      </c>
      <c r="F93" s="4">
        <v>355117</v>
      </c>
      <c r="G93" s="5"/>
      <c r="H93" s="5"/>
      <c r="I93" s="5"/>
    </row>
    <row r="94" spans="1:9" ht="12.75">
      <c r="A94" s="45"/>
      <c r="B94" s="38"/>
      <c r="C94" s="38"/>
      <c r="D94" s="17" t="s">
        <v>9</v>
      </c>
      <c r="E94" s="17" t="s">
        <v>23</v>
      </c>
      <c r="F94" s="4">
        <v>250000</v>
      </c>
      <c r="G94" s="5"/>
      <c r="H94" s="5"/>
      <c r="I94" s="5"/>
    </row>
    <row r="95" spans="1:9" ht="12.75">
      <c r="A95" s="45"/>
      <c r="B95" s="38"/>
      <c r="C95" s="17" t="s">
        <v>8</v>
      </c>
      <c r="D95" s="17" t="s">
        <v>12</v>
      </c>
      <c r="E95" s="17" t="s">
        <v>25</v>
      </c>
      <c r="F95" s="4">
        <v>1417341</v>
      </c>
      <c r="G95" s="5"/>
      <c r="H95" s="5"/>
      <c r="I95" s="5"/>
    </row>
    <row r="96" spans="1:9" ht="15.75" customHeight="1">
      <c r="A96" s="45"/>
      <c r="B96" s="38"/>
      <c r="C96" s="17" t="s">
        <v>6</v>
      </c>
      <c r="D96" s="17" t="s">
        <v>7</v>
      </c>
      <c r="E96" s="17" t="s">
        <v>16</v>
      </c>
      <c r="F96" s="4">
        <v>10706626</v>
      </c>
      <c r="G96" s="5"/>
      <c r="H96" s="5"/>
      <c r="I96" s="5"/>
    </row>
    <row r="97" spans="1:9" ht="12.75">
      <c r="A97" s="45"/>
      <c r="B97" s="38"/>
      <c r="C97" s="17"/>
      <c r="D97" s="17" t="s">
        <v>12</v>
      </c>
      <c r="E97" s="17" t="s">
        <v>25</v>
      </c>
      <c r="F97" s="4">
        <v>6454239</v>
      </c>
      <c r="G97" s="5"/>
      <c r="H97" s="5"/>
      <c r="I97" s="5"/>
    </row>
    <row r="98" spans="1:9" ht="12.75">
      <c r="A98" s="45"/>
      <c r="B98" s="38"/>
      <c r="C98" s="38" t="s">
        <v>6</v>
      </c>
      <c r="D98" s="17" t="s">
        <v>7</v>
      </c>
      <c r="E98" s="17" t="s">
        <v>16</v>
      </c>
      <c r="F98" s="4">
        <v>151371</v>
      </c>
      <c r="G98" s="5"/>
      <c r="H98" s="5"/>
      <c r="I98" s="5"/>
    </row>
    <row r="99" spans="1:9" ht="12.75">
      <c r="A99" s="45"/>
      <c r="B99" s="38"/>
      <c r="C99" s="38"/>
      <c r="D99" s="17" t="s">
        <v>9</v>
      </c>
      <c r="E99" s="17" t="s">
        <v>23</v>
      </c>
      <c r="F99" s="4">
        <v>200000</v>
      </c>
      <c r="G99" s="5"/>
      <c r="H99" s="5"/>
      <c r="I99" s="5"/>
    </row>
    <row r="100" spans="1:9" ht="12.75">
      <c r="A100" s="45"/>
      <c r="B100" s="38"/>
      <c r="C100" s="38" t="s">
        <v>8</v>
      </c>
      <c r="D100" s="17" t="s">
        <v>9</v>
      </c>
      <c r="E100" s="17" t="s">
        <v>24</v>
      </c>
      <c r="F100" s="4">
        <v>493750</v>
      </c>
      <c r="G100" s="5"/>
      <c r="H100" s="5"/>
      <c r="I100" s="5"/>
    </row>
    <row r="101" spans="1:9" ht="12.75">
      <c r="A101" s="45"/>
      <c r="B101" s="38"/>
      <c r="C101" s="38"/>
      <c r="D101" s="17" t="s">
        <v>12</v>
      </c>
      <c r="E101" s="17" t="s">
        <v>25</v>
      </c>
      <c r="F101" s="4">
        <v>1200000</v>
      </c>
      <c r="G101" s="5"/>
      <c r="H101" s="5"/>
      <c r="I101" s="5"/>
    </row>
    <row r="102" spans="1:9" ht="12.75">
      <c r="A102" s="45"/>
      <c r="B102" s="38"/>
      <c r="C102" s="38" t="s">
        <v>6</v>
      </c>
      <c r="D102" s="17" t="s">
        <v>7</v>
      </c>
      <c r="E102" s="17" t="s">
        <v>16</v>
      </c>
      <c r="F102" s="4">
        <v>2243038</v>
      </c>
      <c r="G102" s="5"/>
      <c r="H102" s="5"/>
      <c r="I102" s="5"/>
    </row>
    <row r="103" spans="1:9" ht="12.75">
      <c r="A103" s="45"/>
      <c r="B103" s="38"/>
      <c r="C103" s="38"/>
      <c r="D103" s="17" t="s">
        <v>9</v>
      </c>
      <c r="E103" s="17" t="s">
        <v>23</v>
      </c>
      <c r="F103" s="4">
        <v>1228187</v>
      </c>
      <c r="G103" s="5"/>
      <c r="H103" s="5"/>
      <c r="I103" s="5"/>
    </row>
    <row r="104" spans="1:9" ht="12.75">
      <c r="A104" s="45"/>
      <c r="B104" s="38"/>
      <c r="C104" s="38" t="s">
        <v>8</v>
      </c>
      <c r="D104" s="17" t="s">
        <v>9</v>
      </c>
      <c r="E104" s="17" t="s">
        <v>24</v>
      </c>
      <c r="F104" s="4">
        <v>1352984</v>
      </c>
      <c r="G104" s="5"/>
      <c r="H104" s="5"/>
      <c r="I104" s="5"/>
    </row>
    <row r="105" spans="1:9" ht="12.75">
      <c r="A105" s="45"/>
      <c r="B105" s="38"/>
      <c r="C105" s="38"/>
      <c r="D105" s="17" t="s">
        <v>12</v>
      </c>
      <c r="E105" s="17" t="s">
        <v>25</v>
      </c>
      <c r="F105" s="4">
        <v>5828000</v>
      </c>
      <c r="G105" s="5"/>
      <c r="H105" s="5"/>
      <c r="I105" s="5"/>
    </row>
    <row r="106" spans="1:9" ht="12.75">
      <c r="A106" s="45"/>
      <c r="B106" s="39" t="s">
        <v>173</v>
      </c>
      <c r="C106" s="39"/>
      <c r="D106" s="39"/>
      <c r="E106" s="39"/>
      <c r="F106" s="7">
        <v>210894372</v>
      </c>
      <c r="G106" s="8"/>
      <c r="H106" s="8"/>
      <c r="I106" s="8"/>
    </row>
    <row r="107" spans="1:9" ht="27" customHeight="1">
      <c r="A107" s="46" t="s">
        <v>97</v>
      </c>
      <c r="B107" s="38" t="s">
        <v>27</v>
      </c>
      <c r="C107" s="16" t="s">
        <v>6</v>
      </c>
      <c r="D107" s="17" t="s">
        <v>17</v>
      </c>
      <c r="E107" s="17" t="s">
        <v>28</v>
      </c>
      <c r="F107" s="4">
        <v>2034120</v>
      </c>
      <c r="G107" s="4">
        <v>632600</v>
      </c>
      <c r="H107" s="4">
        <v>500000</v>
      </c>
      <c r="I107" s="5"/>
    </row>
    <row r="108" spans="1:9" ht="12.75">
      <c r="A108" s="47"/>
      <c r="B108" s="38"/>
      <c r="C108" s="17" t="s">
        <v>8</v>
      </c>
      <c r="D108" s="17" t="s">
        <v>12</v>
      </c>
      <c r="E108" s="17" t="s">
        <v>29</v>
      </c>
      <c r="F108" s="4">
        <v>2885508</v>
      </c>
      <c r="G108" s="4">
        <v>814690</v>
      </c>
      <c r="H108" s="4">
        <v>503000</v>
      </c>
      <c r="I108" s="5"/>
    </row>
    <row r="109" spans="1:9" ht="27" customHeight="1">
      <c r="A109" s="47"/>
      <c r="B109" s="38"/>
      <c r="C109" s="17" t="s">
        <v>6</v>
      </c>
      <c r="D109" s="17" t="s">
        <v>7</v>
      </c>
      <c r="E109" s="17" t="s">
        <v>16</v>
      </c>
      <c r="F109" s="4">
        <v>42500</v>
      </c>
      <c r="G109" s="5"/>
      <c r="H109" s="5"/>
      <c r="I109" s="5"/>
    </row>
    <row r="110" spans="1:9" ht="12.75">
      <c r="A110" s="47"/>
      <c r="B110" s="38"/>
      <c r="C110" s="17" t="s">
        <v>8</v>
      </c>
      <c r="D110" s="17" t="s">
        <v>12</v>
      </c>
      <c r="E110" s="17" t="s">
        <v>29</v>
      </c>
      <c r="F110" s="4">
        <v>254113</v>
      </c>
      <c r="G110" s="4">
        <v>66540</v>
      </c>
      <c r="H110" s="4">
        <v>40000</v>
      </c>
      <c r="I110" s="5"/>
    </row>
    <row r="111" spans="1:9" ht="27" customHeight="1">
      <c r="A111" s="47"/>
      <c r="B111" s="38"/>
      <c r="C111" s="17" t="s">
        <v>6</v>
      </c>
      <c r="D111" s="17" t="s">
        <v>7</v>
      </c>
      <c r="E111" s="17" t="s">
        <v>16</v>
      </c>
      <c r="F111" s="4">
        <v>76000</v>
      </c>
      <c r="G111" s="5"/>
      <c r="H111" s="5"/>
      <c r="I111" s="5"/>
    </row>
    <row r="112" spans="1:9" ht="12.75">
      <c r="A112" s="47"/>
      <c r="B112" s="38"/>
      <c r="C112" s="17" t="s">
        <v>8</v>
      </c>
      <c r="D112" s="17" t="s">
        <v>12</v>
      </c>
      <c r="E112" s="17" t="s">
        <v>29</v>
      </c>
      <c r="F112" s="4">
        <v>1074626</v>
      </c>
      <c r="G112" s="4">
        <v>285730</v>
      </c>
      <c r="H112" s="4">
        <v>100000</v>
      </c>
      <c r="I112" s="5"/>
    </row>
    <row r="113" spans="1:9" ht="12.75">
      <c r="A113" s="47"/>
      <c r="B113" s="38"/>
      <c r="C113" s="17" t="s">
        <v>6</v>
      </c>
      <c r="D113" s="17" t="s">
        <v>7</v>
      </c>
      <c r="E113" s="17" t="s">
        <v>16</v>
      </c>
      <c r="F113" s="4">
        <v>3000</v>
      </c>
      <c r="G113" s="5"/>
      <c r="H113" s="5"/>
      <c r="I113" s="5"/>
    </row>
    <row r="114" spans="1:9" ht="12.75">
      <c r="A114" s="47"/>
      <c r="B114" s="38"/>
      <c r="C114" s="17" t="s">
        <v>8</v>
      </c>
      <c r="D114" s="17" t="s">
        <v>12</v>
      </c>
      <c r="E114" s="17" t="s">
        <v>29</v>
      </c>
      <c r="F114" s="4">
        <v>381678</v>
      </c>
      <c r="G114" s="4">
        <v>133387</v>
      </c>
      <c r="H114" s="4">
        <v>80000</v>
      </c>
      <c r="I114" s="5"/>
    </row>
    <row r="115" spans="1:9" ht="12.75">
      <c r="A115" s="47"/>
      <c r="B115" s="38"/>
      <c r="C115" s="17" t="s">
        <v>6</v>
      </c>
      <c r="D115" s="17" t="s">
        <v>7</v>
      </c>
      <c r="E115" s="17" t="s">
        <v>16</v>
      </c>
      <c r="F115" s="4">
        <v>52500</v>
      </c>
      <c r="G115" s="5"/>
      <c r="H115" s="5"/>
      <c r="I115" s="5"/>
    </row>
    <row r="116" spans="1:9" ht="12.75">
      <c r="A116" s="47"/>
      <c r="B116" s="38"/>
      <c r="C116" s="17" t="s">
        <v>8</v>
      </c>
      <c r="D116" s="17" t="s">
        <v>12</v>
      </c>
      <c r="E116" s="17" t="s">
        <v>29</v>
      </c>
      <c r="F116" s="4">
        <v>2096468</v>
      </c>
      <c r="G116" s="4">
        <v>687223</v>
      </c>
      <c r="H116" s="4">
        <v>600000</v>
      </c>
      <c r="I116" s="5"/>
    </row>
    <row r="117" spans="1:9" ht="12.75">
      <c r="A117" s="47"/>
      <c r="B117" s="38"/>
      <c r="C117" s="17" t="s">
        <v>8</v>
      </c>
      <c r="D117" s="17" t="s">
        <v>12</v>
      </c>
      <c r="E117" s="17" t="s">
        <v>29</v>
      </c>
      <c r="F117" s="4">
        <v>189145</v>
      </c>
      <c r="G117" s="4">
        <v>30000</v>
      </c>
      <c r="H117" s="4">
        <v>21000</v>
      </c>
      <c r="I117" s="5"/>
    </row>
    <row r="118" spans="1:9" ht="27" customHeight="1">
      <c r="A118" s="47"/>
      <c r="B118" s="38"/>
      <c r="C118" s="17" t="s">
        <v>6</v>
      </c>
      <c r="D118" s="17" t="s">
        <v>7</v>
      </c>
      <c r="E118" s="17" t="s">
        <v>16</v>
      </c>
      <c r="F118" s="4">
        <v>56000</v>
      </c>
      <c r="G118" s="5"/>
      <c r="H118" s="5"/>
      <c r="I118" s="5"/>
    </row>
    <row r="119" spans="1:9" ht="12.75">
      <c r="A119" s="47"/>
      <c r="B119" s="38"/>
      <c r="C119" s="17" t="s">
        <v>8</v>
      </c>
      <c r="D119" s="17" t="s">
        <v>12</v>
      </c>
      <c r="E119" s="17" t="s">
        <v>29</v>
      </c>
      <c r="F119" s="4">
        <v>1213677</v>
      </c>
      <c r="G119" s="4">
        <v>489273</v>
      </c>
      <c r="H119" s="4">
        <v>300000</v>
      </c>
      <c r="I119" s="5"/>
    </row>
    <row r="120" spans="1:9" ht="27" customHeight="1">
      <c r="A120" s="47"/>
      <c r="B120" s="38"/>
      <c r="C120" s="17" t="s">
        <v>6</v>
      </c>
      <c r="D120" s="17" t="s">
        <v>7</v>
      </c>
      <c r="E120" s="17" t="s">
        <v>16</v>
      </c>
      <c r="F120" s="4">
        <v>68500</v>
      </c>
      <c r="G120" s="5"/>
      <c r="H120" s="5"/>
      <c r="I120" s="5"/>
    </row>
    <row r="121" spans="1:9" ht="12.75">
      <c r="A121" s="47"/>
      <c r="B121" s="38"/>
      <c r="C121" s="17" t="s">
        <v>8</v>
      </c>
      <c r="D121" s="17" t="s">
        <v>12</v>
      </c>
      <c r="E121" s="17" t="s">
        <v>29</v>
      </c>
      <c r="F121" s="4">
        <v>2271705</v>
      </c>
      <c r="G121" s="4">
        <v>723597</v>
      </c>
      <c r="H121" s="4">
        <v>400000</v>
      </c>
      <c r="I121" s="5"/>
    </row>
    <row r="122" spans="1:9" ht="12.75">
      <c r="A122" s="47"/>
      <c r="B122" s="38"/>
      <c r="C122" s="17" t="s">
        <v>6</v>
      </c>
      <c r="D122" s="17" t="s">
        <v>7</v>
      </c>
      <c r="E122" s="17" t="s">
        <v>16</v>
      </c>
      <c r="F122" s="4">
        <v>34510</v>
      </c>
      <c r="G122" s="5"/>
      <c r="H122" s="5"/>
      <c r="I122" s="5"/>
    </row>
    <row r="123" spans="1:9" ht="12.75">
      <c r="A123" s="47"/>
      <c r="B123" s="38"/>
      <c r="C123" s="17" t="s">
        <v>8</v>
      </c>
      <c r="D123" s="17" t="s">
        <v>12</v>
      </c>
      <c r="E123" s="17" t="s">
        <v>29</v>
      </c>
      <c r="F123" s="4">
        <v>1375333</v>
      </c>
      <c r="G123" s="4">
        <v>475564</v>
      </c>
      <c r="H123" s="4">
        <v>300000</v>
      </c>
      <c r="I123" s="5"/>
    </row>
    <row r="124" spans="1:9" ht="12.75">
      <c r="A124" s="47"/>
      <c r="B124" s="38"/>
      <c r="C124" s="17" t="s">
        <v>8</v>
      </c>
      <c r="D124" s="17" t="s">
        <v>12</v>
      </c>
      <c r="E124" s="17" t="s">
        <v>29</v>
      </c>
      <c r="F124" s="4">
        <v>389012</v>
      </c>
      <c r="G124" s="4">
        <v>106565</v>
      </c>
      <c r="H124" s="4">
        <v>50000</v>
      </c>
      <c r="I124" s="5"/>
    </row>
    <row r="125" spans="1:9" ht="27" customHeight="1">
      <c r="A125" s="47"/>
      <c r="B125" s="38"/>
      <c r="C125" s="17" t="s">
        <v>6</v>
      </c>
      <c r="D125" s="17" t="s">
        <v>7</v>
      </c>
      <c r="E125" s="17" t="s">
        <v>16</v>
      </c>
      <c r="F125" s="4">
        <v>55500</v>
      </c>
      <c r="G125" s="5"/>
      <c r="H125" s="5"/>
      <c r="I125" s="5"/>
    </row>
    <row r="126" spans="1:9" ht="12.75">
      <c r="A126" s="47"/>
      <c r="B126" s="38"/>
      <c r="C126" s="17" t="s">
        <v>8</v>
      </c>
      <c r="D126" s="17" t="s">
        <v>12</v>
      </c>
      <c r="E126" s="17" t="s">
        <v>29</v>
      </c>
      <c r="F126" s="4">
        <v>1910591</v>
      </c>
      <c r="G126" s="4">
        <v>635473</v>
      </c>
      <c r="H126" s="4">
        <v>400000</v>
      </c>
      <c r="I126" s="5"/>
    </row>
    <row r="127" spans="1:9" ht="12.75">
      <c r="A127" s="48"/>
      <c r="B127" s="39" t="s">
        <v>27</v>
      </c>
      <c r="C127" s="39"/>
      <c r="D127" s="39"/>
      <c r="E127" s="39"/>
      <c r="F127" s="7">
        <v>16464486</v>
      </c>
      <c r="G127" s="7">
        <v>5080642</v>
      </c>
      <c r="H127" s="7">
        <v>3294000</v>
      </c>
      <c r="I127" s="8"/>
    </row>
    <row r="128" spans="1:9" ht="15.75" customHeight="1">
      <c r="A128" s="45" t="s">
        <v>98</v>
      </c>
      <c r="B128" s="38" t="s">
        <v>30</v>
      </c>
      <c r="C128" s="38" t="s">
        <v>6</v>
      </c>
      <c r="D128" s="17" t="s">
        <v>7</v>
      </c>
      <c r="E128" s="17" t="s">
        <v>31</v>
      </c>
      <c r="F128" s="4">
        <v>40224333</v>
      </c>
      <c r="G128" s="4"/>
      <c r="H128" s="4"/>
      <c r="I128" s="4"/>
    </row>
    <row r="129" spans="1:9" ht="12.75">
      <c r="A129" s="45"/>
      <c r="B129" s="38"/>
      <c r="C129" s="38"/>
      <c r="D129" s="17" t="s">
        <v>17</v>
      </c>
      <c r="E129" s="17" t="s">
        <v>18</v>
      </c>
      <c r="F129" s="4">
        <v>494125</v>
      </c>
      <c r="G129" s="5"/>
      <c r="H129" s="5"/>
      <c r="I129" s="5"/>
    </row>
    <row r="130" spans="1:9" ht="12.75">
      <c r="A130" s="45"/>
      <c r="B130" s="38"/>
      <c r="C130" s="38" t="s">
        <v>8</v>
      </c>
      <c r="D130" s="17" t="s">
        <v>9</v>
      </c>
      <c r="E130" s="17" t="s">
        <v>25</v>
      </c>
      <c r="F130" s="4">
        <v>697899</v>
      </c>
      <c r="G130" s="4"/>
      <c r="H130" s="4"/>
      <c r="I130" s="4"/>
    </row>
    <row r="131" spans="1:9" ht="12.75">
      <c r="A131" s="45"/>
      <c r="B131" s="38"/>
      <c r="C131" s="38"/>
      <c r="D131" s="38" t="s">
        <v>12</v>
      </c>
      <c r="E131" s="17" t="s">
        <v>10</v>
      </c>
      <c r="F131" s="4">
        <v>72784000</v>
      </c>
      <c r="G131" s="4"/>
      <c r="H131" s="4"/>
      <c r="I131" s="4"/>
    </row>
    <row r="132" spans="1:9" ht="12.75">
      <c r="A132" s="45"/>
      <c r="B132" s="38"/>
      <c r="C132" s="38"/>
      <c r="D132" s="38"/>
      <c r="E132" s="17" t="s">
        <v>25</v>
      </c>
      <c r="F132" s="4">
        <v>67427619</v>
      </c>
      <c r="G132" s="4"/>
      <c r="H132" s="4"/>
      <c r="I132" s="4"/>
    </row>
    <row r="133" spans="1:9" ht="12.75">
      <c r="A133" s="45"/>
      <c r="B133" s="38"/>
      <c r="C133" s="38"/>
      <c r="D133" s="38"/>
      <c r="E133" s="17" t="s">
        <v>32</v>
      </c>
      <c r="F133" s="4">
        <v>30807478</v>
      </c>
      <c r="G133" s="4"/>
      <c r="H133" s="4"/>
      <c r="I133" s="4"/>
    </row>
    <row r="134" spans="1:9" ht="12.75">
      <c r="A134" s="45"/>
      <c r="B134" s="39" t="s">
        <v>172</v>
      </c>
      <c r="C134" s="39"/>
      <c r="D134" s="39"/>
      <c r="E134" s="39"/>
      <c r="F134" s="7">
        <v>212435454</v>
      </c>
      <c r="G134" s="7"/>
      <c r="H134" s="7"/>
      <c r="I134" s="7"/>
    </row>
    <row r="135" spans="1:9" ht="39" customHeight="1">
      <c r="A135" s="45"/>
      <c r="B135" s="17" t="s">
        <v>33</v>
      </c>
      <c r="C135" s="17" t="s">
        <v>6</v>
      </c>
      <c r="D135" s="17" t="s">
        <v>7</v>
      </c>
      <c r="E135" s="17" t="s">
        <v>34</v>
      </c>
      <c r="F135" s="4">
        <v>120000000</v>
      </c>
      <c r="G135" s="4">
        <v>25000000</v>
      </c>
      <c r="H135" s="4">
        <v>30000000</v>
      </c>
      <c r="I135" s="4">
        <v>30000000</v>
      </c>
    </row>
    <row r="136" spans="1:9" ht="12.75">
      <c r="A136" s="45"/>
      <c r="B136" s="39" t="s">
        <v>171</v>
      </c>
      <c r="C136" s="39"/>
      <c r="D136" s="39"/>
      <c r="E136" s="39"/>
      <c r="F136" s="7">
        <v>120000000</v>
      </c>
      <c r="G136" s="7">
        <v>25000000</v>
      </c>
      <c r="H136" s="7">
        <v>30000000</v>
      </c>
      <c r="I136" s="7">
        <v>30000000</v>
      </c>
    </row>
    <row r="137" spans="1:9" ht="27" customHeight="1">
      <c r="A137" s="45"/>
      <c r="B137" s="38" t="s">
        <v>35</v>
      </c>
      <c r="C137" s="17" t="s">
        <v>6</v>
      </c>
      <c r="D137" s="17" t="s">
        <v>17</v>
      </c>
      <c r="E137" s="17" t="s">
        <v>18</v>
      </c>
      <c r="F137" s="4">
        <v>31985794</v>
      </c>
      <c r="G137" s="4">
        <v>8752267</v>
      </c>
      <c r="H137" s="4">
        <v>928781</v>
      </c>
      <c r="I137" s="5"/>
    </row>
    <row r="138" spans="1:9" ht="12.75">
      <c r="A138" s="45"/>
      <c r="B138" s="38"/>
      <c r="C138" s="17" t="s">
        <v>8</v>
      </c>
      <c r="D138" s="17" t="s">
        <v>12</v>
      </c>
      <c r="E138" s="17" t="s">
        <v>36</v>
      </c>
      <c r="F138" s="4">
        <v>111482310</v>
      </c>
      <c r="G138" s="4">
        <v>51483924</v>
      </c>
      <c r="H138" s="4">
        <v>5852822</v>
      </c>
      <c r="I138" s="5"/>
    </row>
    <row r="139" spans="1:9" ht="12.75">
      <c r="A139" s="45"/>
      <c r="B139" s="39" t="s">
        <v>177</v>
      </c>
      <c r="C139" s="39"/>
      <c r="D139" s="39"/>
      <c r="E139" s="39"/>
      <c r="F139" s="7">
        <v>143468104</v>
      </c>
      <c r="G139" s="7">
        <v>60236191</v>
      </c>
      <c r="H139" s="7">
        <v>6781603</v>
      </c>
      <c r="I139" s="8"/>
    </row>
    <row r="140" spans="1:9" ht="27" customHeight="1">
      <c r="A140" s="45"/>
      <c r="B140" s="38" t="s">
        <v>37</v>
      </c>
      <c r="C140" s="17" t="s">
        <v>6</v>
      </c>
      <c r="D140" s="17" t="s">
        <v>17</v>
      </c>
      <c r="E140" s="17" t="s">
        <v>18</v>
      </c>
      <c r="F140" s="4">
        <v>107066392</v>
      </c>
      <c r="G140" s="5"/>
      <c r="H140" s="5"/>
      <c r="I140" s="5"/>
    </row>
    <row r="141" spans="1:9" ht="12.75">
      <c r="A141" s="45"/>
      <c r="B141" s="38"/>
      <c r="C141" s="38" t="s">
        <v>8</v>
      </c>
      <c r="D141" s="38" t="s">
        <v>12</v>
      </c>
      <c r="E141" s="17" t="s">
        <v>10</v>
      </c>
      <c r="F141" s="4">
        <v>126976420</v>
      </c>
      <c r="G141" s="5"/>
      <c r="H141" s="5"/>
      <c r="I141" s="5"/>
    </row>
    <row r="142" spans="1:9" ht="12.75">
      <c r="A142" s="45"/>
      <c r="B142" s="38"/>
      <c r="C142" s="38"/>
      <c r="D142" s="38"/>
      <c r="E142" s="17" t="s">
        <v>32</v>
      </c>
      <c r="F142" s="4">
        <v>129162741</v>
      </c>
      <c r="G142" s="5"/>
      <c r="H142" s="5"/>
      <c r="I142" s="5"/>
    </row>
    <row r="143" spans="1:9" ht="27" customHeight="1">
      <c r="A143" s="45"/>
      <c r="B143" s="39" t="s">
        <v>37</v>
      </c>
      <c r="C143" s="39"/>
      <c r="D143" s="39"/>
      <c r="E143" s="39"/>
      <c r="F143" s="7">
        <v>363205553</v>
      </c>
      <c r="G143" s="8"/>
      <c r="H143" s="8"/>
      <c r="I143" s="8"/>
    </row>
    <row r="144" spans="1:9" ht="27" customHeight="1">
      <c r="A144" s="45"/>
      <c r="B144" s="38" t="s">
        <v>38</v>
      </c>
      <c r="C144" s="17" t="s">
        <v>6</v>
      </c>
      <c r="D144" s="17" t="s">
        <v>17</v>
      </c>
      <c r="E144" s="17" t="s">
        <v>18</v>
      </c>
      <c r="F144" s="4">
        <v>13872901</v>
      </c>
      <c r="G144" s="5"/>
      <c r="H144" s="5"/>
      <c r="I144" s="5"/>
    </row>
    <row r="145" spans="1:9" ht="12.75">
      <c r="A145" s="45"/>
      <c r="B145" s="38"/>
      <c r="C145" s="38" t="s">
        <v>8</v>
      </c>
      <c r="D145" s="17" t="s">
        <v>9</v>
      </c>
      <c r="E145" s="17" t="s">
        <v>10</v>
      </c>
      <c r="F145" s="4">
        <v>10992833</v>
      </c>
      <c r="G145" s="5"/>
      <c r="H145" s="5"/>
      <c r="I145" s="5"/>
    </row>
    <row r="146" spans="1:9" ht="12.75">
      <c r="A146" s="45"/>
      <c r="B146" s="38"/>
      <c r="C146" s="38"/>
      <c r="D146" s="17" t="s">
        <v>12</v>
      </c>
      <c r="E146" s="17" t="s">
        <v>10</v>
      </c>
      <c r="F146" s="4">
        <v>36242361</v>
      </c>
      <c r="G146" s="5"/>
      <c r="H146" s="5"/>
      <c r="I146" s="5"/>
    </row>
    <row r="147" spans="1:9" ht="12.75">
      <c r="A147" s="45"/>
      <c r="B147" s="39" t="s">
        <v>38</v>
      </c>
      <c r="C147" s="39"/>
      <c r="D147" s="39"/>
      <c r="E147" s="39"/>
      <c r="F147" s="7">
        <v>61108095</v>
      </c>
      <c r="G147" s="8"/>
      <c r="H147" s="8"/>
      <c r="I147" s="8"/>
    </row>
    <row r="148" spans="1:9" ht="27" customHeight="1">
      <c r="A148" s="45"/>
      <c r="B148" s="38" t="s">
        <v>39</v>
      </c>
      <c r="C148" s="17" t="s">
        <v>6</v>
      </c>
      <c r="D148" s="17" t="s">
        <v>17</v>
      </c>
      <c r="E148" s="17" t="s">
        <v>18</v>
      </c>
      <c r="F148" s="4">
        <v>39778030</v>
      </c>
      <c r="G148" s="5"/>
      <c r="H148" s="5"/>
      <c r="I148" s="5"/>
    </row>
    <row r="149" spans="1:9" ht="12.75">
      <c r="A149" s="45"/>
      <c r="B149" s="38"/>
      <c r="C149" s="38" t="s">
        <v>8</v>
      </c>
      <c r="D149" s="17" t="s">
        <v>9</v>
      </c>
      <c r="E149" s="17" t="s">
        <v>25</v>
      </c>
      <c r="F149" s="4">
        <v>9779150</v>
      </c>
      <c r="G149" s="5"/>
      <c r="H149" s="5"/>
      <c r="I149" s="5"/>
    </row>
    <row r="150" spans="1:9" ht="12.75">
      <c r="A150" s="45"/>
      <c r="B150" s="38"/>
      <c r="C150" s="38"/>
      <c r="D150" s="17" t="s">
        <v>12</v>
      </c>
      <c r="E150" s="17" t="s">
        <v>25</v>
      </c>
      <c r="F150" s="4">
        <v>195583000</v>
      </c>
      <c r="G150" s="5"/>
      <c r="H150" s="5"/>
      <c r="I150" s="5"/>
    </row>
    <row r="151" spans="1:9" ht="12.75">
      <c r="A151" s="45"/>
      <c r="B151" s="39" t="s">
        <v>170</v>
      </c>
      <c r="C151" s="39"/>
      <c r="D151" s="39"/>
      <c r="E151" s="39"/>
      <c r="F151" s="7">
        <v>245140180</v>
      </c>
      <c r="G151" s="8"/>
      <c r="H151" s="8"/>
      <c r="I151" s="8"/>
    </row>
    <row r="152" spans="1:9" ht="27" customHeight="1">
      <c r="A152" s="45"/>
      <c r="B152" s="38" t="s">
        <v>40</v>
      </c>
      <c r="C152" s="17" t="s">
        <v>6</v>
      </c>
      <c r="D152" s="17" t="s">
        <v>17</v>
      </c>
      <c r="E152" s="17" t="s">
        <v>18</v>
      </c>
      <c r="F152" s="4">
        <v>46765182</v>
      </c>
      <c r="G152" s="4">
        <v>10232600</v>
      </c>
      <c r="H152" s="4">
        <v>10232600</v>
      </c>
      <c r="I152" s="4">
        <v>16489115</v>
      </c>
    </row>
    <row r="153" spans="1:9" ht="12.75">
      <c r="A153" s="45"/>
      <c r="B153" s="38"/>
      <c r="C153" s="17" t="s">
        <v>8</v>
      </c>
      <c r="D153" s="17" t="s">
        <v>12</v>
      </c>
      <c r="E153" s="17" t="s">
        <v>25</v>
      </c>
      <c r="F153" s="4">
        <v>195583000</v>
      </c>
      <c r="G153" s="4">
        <v>60191764</v>
      </c>
      <c r="H153" s="4">
        <v>60191764</v>
      </c>
      <c r="I153" s="4">
        <v>55135551</v>
      </c>
    </row>
    <row r="154" spans="1:9" ht="12.75">
      <c r="A154" s="45"/>
      <c r="B154" s="39" t="s">
        <v>40</v>
      </c>
      <c r="C154" s="39"/>
      <c r="D154" s="39"/>
      <c r="E154" s="39"/>
      <c r="F154" s="7">
        <v>242348182</v>
      </c>
      <c r="G154" s="7">
        <v>70424364</v>
      </c>
      <c r="H154" s="7">
        <v>70424364</v>
      </c>
      <c r="I154" s="7">
        <v>71624666</v>
      </c>
    </row>
    <row r="155" spans="1:9" ht="27" customHeight="1">
      <c r="A155" s="45"/>
      <c r="B155" s="38" t="s">
        <v>41</v>
      </c>
      <c r="C155" s="17" t="s">
        <v>6</v>
      </c>
      <c r="D155" s="17" t="s">
        <v>17</v>
      </c>
      <c r="E155" s="17" t="s">
        <v>18</v>
      </c>
      <c r="F155" s="4">
        <v>32340831</v>
      </c>
      <c r="G155" s="5"/>
      <c r="H155" s="5"/>
      <c r="I155" s="5"/>
    </row>
    <row r="156" spans="1:9" ht="12.75">
      <c r="A156" s="45"/>
      <c r="B156" s="38"/>
      <c r="C156" s="17" t="s">
        <v>8</v>
      </c>
      <c r="D156" s="17" t="s">
        <v>12</v>
      </c>
      <c r="E156" s="17" t="s">
        <v>32</v>
      </c>
      <c r="F156" s="4">
        <v>141785623</v>
      </c>
      <c r="G156" s="5"/>
      <c r="H156" s="5"/>
      <c r="I156" s="5"/>
    </row>
    <row r="157" spans="1:9" ht="12.75">
      <c r="A157" s="45"/>
      <c r="B157" s="39" t="s">
        <v>169</v>
      </c>
      <c r="C157" s="39"/>
      <c r="D157" s="39"/>
      <c r="E157" s="39"/>
      <c r="F157" s="7">
        <v>174126454</v>
      </c>
      <c r="G157" s="8"/>
      <c r="H157" s="8"/>
      <c r="I157" s="8"/>
    </row>
    <row r="158" spans="1:9" ht="27" customHeight="1">
      <c r="A158" s="45"/>
      <c r="B158" s="38" t="s">
        <v>42</v>
      </c>
      <c r="C158" s="17" t="s">
        <v>6</v>
      </c>
      <c r="D158" s="17" t="s">
        <v>17</v>
      </c>
      <c r="E158" s="17" t="s">
        <v>18</v>
      </c>
      <c r="F158" s="4">
        <v>24138086</v>
      </c>
      <c r="G158" s="4">
        <v>1217331</v>
      </c>
      <c r="H158" s="5"/>
      <c r="I158" s="5"/>
    </row>
    <row r="159" spans="1:9" ht="12.75">
      <c r="A159" s="45"/>
      <c r="B159" s="38"/>
      <c r="C159" s="38" t="s">
        <v>8</v>
      </c>
      <c r="D159" s="17" t="s">
        <v>9</v>
      </c>
      <c r="E159" s="17" t="s">
        <v>25</v>
      </c>
      <c r="F159" s="4">
        <v>37160770</v>
      </c>
      <c r="G159" s="4">
        <v>7160770</v>
      </c>
      <c r="H159" s="5"/>
      <c r="I159" s="5"/>
    </row>
    <row r="160" spans="1:9" ht="12.75">
      <c r="A160" s="45"/>
      <c r="B160" s="38"/>
      <c r="C160" s="38"/>
      <c r="D160" s="17" t="s">
        <v>12</v>
      </c>
      <c r="E160" s="17" t="s">
        <v>25</v>
      </c>
      <c r="F160" s="4">
        <v>97791500</v>
      </c>
      <c r="G160" s="5"/>
      <c r="H160" s="5"/>
      <c r="I160" s="5"/>
    </row>
    <row r="161" spans="1:9" ht="12.75">
      <c r="A161" s="45"/>
      <c r="B161" s="39" t="s">
        <v>42</v>
      </c>
      <c r="C161" s="39"/>
      <c r="D161" s="39"/>
      <c r="E161" s="39"/>
      <c r="F161" s="7">
        <v>159090356</v>
      </c>
      <c r="G161" s="7">
        <v>8378101</v>
      </c>
      <c r="H161" s="8"/>
      <c r="I161" s="8"/>
    </row>
    <row r="162" spans="1:9" ht="27" customHeight="1">
      <c r="A162" s="45"/>
      <c r="B162" s="38" t="s">
        <v>43</v>
      </c>
      <c r="C162" s="17" t="s">
        <v>6</v>
      </c>
      <c r="D162" s="17" t="s">
        <v>17</v>
      </c>
      <c r="E162" s="17" t="s">
        <v>18</v>
      </c>
      <c r="F162" s="4">
        <v>69314018</v>
      </c>
      <c r="G162" s="4">
        <v>18256409</v>
      </c>
      <c r="H162" s="4">
        <v>21481564</v>
      </c>
      <c r="I162" s="5"/>
    </row>
    <row r="163" spans="1:9" ht="12.75">
      <c r="A163" s="45"/>
      <c r="B163" s="38"/>
      <c r="C163" s="38" t="s">
        <v>8</v>
      </c>
      <c r="D163" s="17" t="s">
        <v>9</v>
      </c>
      <c r="E163" s="17" t="s">
        <v>10</v>
      </c>
      <c r="F163" s="4">
        <v>86124000</v>
      </c>
      <c r="G163" s="4">
        <v>9601530</v>
      </c>
      <c r="H163" s="4">
        <v>68719064</v>
      </c>
      <c r="I163" s="5"/>
    </row>
    <row r="164" spans="1:9" ht="12.75">
      <c r="A164" s="45"/>
      <c r="B164" s="38"/>
      <c r="C164" s="38"/>
      <c r="D164" s="38" t="s">
        <v>12</v>
      </c>
      <c r="E164" s="17" t="s">
        <v>10</v>
      </c>
      <c r="F164" s="4">
        <v>117349800</v>
      </c>
      <c r="G164" s="5"/>
      <c r="H164" s="5"/>
      <c r="I164" s="5"/>
    </row>
    <row r="165" spans="1:9" ht="12.75">
      <c r="A165" s="45"/>
      <c r="B165" s="38"/>
      <c r="C165" s="38"/>
      <c r="D165" s="38"/>
      <c r="E165" s="17" t="s">
        <v>25</v>
      </c>
      <c r="F165" s="4">
        <v>162333890</v>
      </c>
      <c r="G165" s="4">
        <v>97789112</v>
      </c>
      <c r="H165" s="5"/>
      <c r="I165" s="5"/>
    </row>
    <row r="166" spans="1:9" ht="12.75">
      <c r="A166" s="45"/>
      <c r="B166" s="39" t="s">
        <v>168</v>
      </c>
      <c r="C166" s="39"/>
      <c r="D166" s="39"/>
      <c r="E166" s="39"/>
      <c r="F166" s="7">
        <v>435121708</v>
      </c>
      <c r="G166" s="7">
        <v>125647051</v>
      </c>
      <c r="H166" s="7">
        <v>90200628</v>
      </c>
      <c r="I166" s="8"/>
    </row>
    <row r="167" spans="1:9" ht="27" customHeight="1">
      <c r="A167" s="45"/>
      <c r="B167" s="38" t="s">
        <v>44</v>
      </c>
      <c r="C167" s="17" t="s">
        <v>6</v>
      </c>
      <c r="D167" s="17" t="s">
        <v>17</v>
      </c>
      <c r="E167" s="17" t="s">
        <v>18</v>
      </c>
      <c r="F167" s="4">
        <v>56805439</v>
      </c>
      <c r="G167" s="5"/>
      <c r="H167" s="5"/>
      <c r="I167" s="5"/>
    </row>
    <row r="168" spans="1:9" ht="12.75">
      <c r="A168" s="45"/>
      <c r="B168" s="38"/>
      <c r="C168" s="38" t="s">
        <v>8</v>
      </c>
      <c r="D168" s="38" t="s">
        <v>9</v>
      </c>
      <c r="E168" s="17" t="s">
        <v>10</v>
      </c>
      <c r="F168" s="4">
        <v>22452928</v>
      </c>
      <c r="G168" s="5"/>
      <c r="H168" s="5"/>
      <c r="I168" s="5"/>
    </row>
    <row r="169" spans="1:9" ht="12.75">
      <c r="A169" s="45"/>
      <c r="B169" s="38"/>
      <c r="C169" s="38"/>
      <c r="D169" s="38"/>
      <c r="E169" s="17" t="s">
        <v>25</v>
      </c>
      <c r="F169" s="4">
        <v>22941886</v>
      </c>
      <c r="G169" s="5"/>
      <c r="H169" s="5"/>
      <c r="I169" s="5"/>
    </row>
    <row r="170" spans="1:9" ht="12.75">
      <c r="A170" s="45"/>
      <c r="B170" s="38"/>
      <c r="C170" s="38"/>
      <c r="D170" s="38" t="s">
        <v>12</v>
      </c>
      <c r="E170" s="17" t="s">
        <v>10</v>
      </c>
      <c r="F170" s="4">
        <v>97791500</v>
      </c>
      <c r="G170" s="5"/>
      <c r="H170" s="5"/>
      <c r="I170" s="5"/>
    </row>
    <row r="171" spans="1:9" ht="12.75">
      <c r="A171" s="45"/>
      <c r="B171" s="38"/>
      <c r="C171" s="38"/>
      <c r="D171" s="38"/>
      <c r="E171" s="17" t="s">
        <v>25</v>
      </c>
      <c r="F171" s="4">
        <v>111482310</v>
      </c>
      <c r="G171" s="5"/>
      <c r="H171" s="5"/>
      <c r="I171" s="5"/>
    </row>
    <row r="172" spans="1:9" ht="12.75">
      <c r="A172" s="45"/>
      <c r="B172" s="39" t="s">
        <v>167</v>
      </c>
      <c r="C172" s="39"/>
      <c r="D172" s="39"/>
      <c r="E172" s="39"/>
      <c r="F172" s="7">
        <v>311474063</v>
      </c>
      <c r="G172" s="8"/>
      <c r="H172" s="8"/>
      <c r="I172" s="8"/>
    </row>
    <row r="173" spans="1:9" ht="13.5" customHeight="1">
      <c r="A173" s="45"/>
      <c r="B173" s="38" t="s">
        <v>45</v>
      </c>
      <c r="C173" s="38" t="s">
        <v>6</v>
      </c>
      <c r="D173" s="17" t="s">
        <v>7</v>
      </c>
      <c r="E173" s="17" t="s">
        <v>34</v>
      </c>
      <c r="F173" s="4">
        <v>101976131</v>
      </c>
      <c r="G173" s="5"/>
      <c r="H173" s="5"/>
      <c r="I173" s="5"/>
    </row>
    <row r="174" spans="1:9" ht="12.75">
      <c r="A174" s="45"/>
      <c r="B174" s="38"/>
      <c r="C174" s="38"/>
      <c r="D174" s="17" t="s">
        <v>17</v>
      </c>
      <c r="E174" s="17" t="s">
        <v>18</v>
      </c>
      <c r="F174" s="4">
        <v>22157893</v>
      </c>
      <c r="G174" s="5"/>
      <c r="H174" s="5"/>
      <c r="I174" s="5"/>
    </row>
    <row r="175" spans="1:9" ht="12.75">
      <c r="A175" s="45"/>
      <c r="B175" s="39" t="s">
        <v>166</v>
      </c>
      <c r="C175" s="39"/>
      <c r="D175" s="39"/>
      <c r="E175" s="39"/>
      <c r="F175" s="7">
        <v>124134024</v>
      </c>
      <c r="G175" s="8"/>
      <c r="H175" s="8"/>
      <c r="I175" s="8"/>
    </row>
    <row r="176" spans="1:9" ht="41.25" customHeight="1">
      <c r="A176" s="45"/>
      <c r="B176" s="17" t="s">
        <v>46</v>
      </c>
      <c r="C176" s="17" t="s">
        <v>6</v>
      </c>
      <c r="D176" s="17" t="s">
        <v>17</v>
      </c>
      <c r="E176" s="17" t="s">
        <v>18</v>
      </c>
      <c r="F176" s="4">
        <v>9226516</v>
      </c>
      <c r="G176" s="4">
        <v>277184</v>
      </c>
      <c r="H176" s="5"/>
      <c r="I176" s="5"/>
    </row>
    <row r="177" spans="1:9" ht="12.75">
      <c r="A177" s="45"/>
      <c r="B177" s="39" t="s">
        <v>165</v>
      </c>
      <c r="C177" s="39"/>
      <c r="D177" s="39"/>
      <c r="E177" s="39"/>
      <c r="F177" s="7">
        <v>9226516</v>
      </c>
      <c r="G177" s="7">
        <v>277184</v>
      </c>
      <c r="H177" s="8"/>
      <c r="I177" s="8"/>
    </row>
    <row r="178" spans="1:9" ht="27" customHeight="1">
      <c r="A178" s="45"/>
      <c r="B178" s="38" t="s">
        <v>47</v>
      </c>
      <c r="C178" s="17" t="s">
        <v>6</v>
      </c>
      <c r="D178" s="17" t="s">
        <v>17</v>
      </c>
      <c r="E178" s="17" t="s">
        <v>18</v>
      </c>
      <c r="F178" s="4">
        <v>37805646</v>
      </c>
      <c r="G178" s="5"/>
      <c r="H178" s="5"/>
      <c r="I178" s="5"/>
    </row>
    <row r="179" spans="1:9" ht="12.75">
      <c r="A179" s="45"/>
      <c r="B179" s="38"/>
      <c r="C179" s="38" t="s">
        <v>8</v>
      </c>
      <c r="D179" s="17" t="s">
        <v>9</v>
      </c>
      <c r="E179" s="17" t="s">
        <v>10</v>
      </c>
      <c r="F179" s="4">
        <v>17429338</v>
      </c>
      <c r="G179" s="5"/>
      <c r="H179" s="5"/>
      <c r="I179" s="5"/>
    </row>
    <row r="180" spans="1:9" ht="12.75">
      <c r="A180" s="45"/>
      <c r="B180" s="38"/>
      <c r="C180" s="38"/>
      <c r="D180" s="17" t="s">
        <v>12</v>
      </c>
      <c r="E180" s="17" t="s">
        <v>10</v>
      </c>
      <c r="F180" s="4">
        <v>101219687</v>
      </c>
      <c r="G180" s="5"/>
      <c r="H180" s="5"/>
      <c r="I180" s="5"/>
    </row>
    <row r="181" spans="1:9" ht="28.5" customHeight="1">
      <c r="A181" s="45"/>
      <c r="B181" s="39" t="s">
        <v>164</v>
      </c>
      <c r="C181" s="39"/>
      <c r="D181" s="39"/>
      <c r="E181" s="39"/>
      <c r="F181" s="7">
        <v>156454671</v>
      </c>
      <c r="G181" s="8"/>
      <c r="H181" s="8"/>
      <c r="I181" s="8"/>
    </row>
    <row r="182" spans="1:9" ht="13.5" customHeight="1">
      <c r="A182" s="45"/>
      <c r="B182" s="38" t="s">
        <v>48</v>
      </c>
      <c r="C182" s="38" t="s">
        <v>6</v>
      </c>
      <c r="D182" s="17" t="s">
        <v>7</v>
      </c>
      <c r="E182" s="17" t="s">
        <v>31</v>
      </c>
      <c r="F182" s="4">
        <v>466716</v>
      </c>
      <c r="G182" s="4"/>
      <c r="H182" s="4"/>
      <c r="I182" s="4"/>
    </row>
    <row r="183" spans="1:9" ht="12.75">
      <c r="A183" s="45"/>
      <c r="B183" s="38"/>
      <c r="C183" s="38"/>
      <c r="D183" s="17" t="s">
        <v>17</v>
      </c>
      <c r="E183" s="17" t="s">
        <v>18</v>
      </c>
      <c r="F183" s="4">
        <v>11598732</v>
      </c>
      <c r="G183" s="4"/>
      <c r="H183" s="4"/>
      <c r="I183" s="4"/>
    </row>
    <row r="184" spans="1:9" ht="12.75">
      <c r="A184" s="45"/>
      <c r="B184" s="38"/>
      <c r="C184" s="38" t="s">
        <v>8</v>
      </c>
      <c r="D184" s="38" t="s">
        <v>12</v>
      </c>
      <c r="E184" s="17" t="s">
        <v>10</v>
      </c>
      <c r="F184" s="4">
        <v>879537</v>
      </c>
      <c r="G184" s="4"/>
      <c r="H184" s="4"/>
      <c r="I184" s="4"/>
    </row>
    <row r="185" spans="1:9" ht="12.75">
      <c r="A185" s="45"/>
      <c r="B185" s="38"/>
      <c r="C185" s="38"/>
      <c r="D185" s="38"/>
      <c r="E185" s="17" t="s">
        <v>25</v>
      </c>
      <c r="F185" s="4">
        <v>41257478</v>
      </c>
      <c r="G185" s="5"/>
      <c r="H185" s="4"/>
      <c r="I185" s="4"/>
    </row>
    <row r="186" spans="1:9" ht="12.75">
      <c r="A186" s="45"/>
      <c r="B186" s="38"/>
      <c r="C186" s="38"/>
      <c r="D186" s="38"/>
      <c r="E186" s="17" t="s">
        <v>29</v>
      </c>
      <c r="F186" s="4">
        <v>40954385</v>
      </c>
      <c r="G186" s="5"/>
      <c r="H186" s="4"/>
      <c r="I186" s="4"/>
    </row>
    <row r="187" spans="1:9" ht="12.75">
      <c r="A187" s="45"/>
      <c r="B187" s="39" t="s">
        <v>163</v>
      </c>
      <c r="C187" s="39"/>
      <c r="D187" s="39"/>
      <c r="E187" s="39"/>
      <c r="F187" s="7">
        <v>95156848</v>
      </c>
      <c r="G187" s="7"/>
      <c r="H187" s="7"/>
      <c r="I187" s="7"/>
    </row>
    <row r="188" spans="1:9" ht="27" customHeight="1">
      <c r="A188" s="45"/>
      <c r="B188" s="38" t="s">
        <v>49</v>
      </c>
      <c r="C188" s="17" t="s">
        <v>6</v>
      </c>
      <c r="D188" s="17" t="s">
        <v>17</v>
      </c>
      <c r="E188" s="17" t="s">
        <v>18</v>
      </c>
      <c r="F188" s="4">
        <v>1627478</v>
      </c>
      <c r="G188" s="4"/>
      <c r="H188" s="4"/>
      <c r="I188" s="4"/>
    </row>
    <row r="189" spans="1:9" ht="12.75">
      <c r="A189" s="45"/>
      <c r="B189" s="38"/>
      <c r="C189" s="38" t="s">
        <v>8</v>
      </c>
      <c r="D189" s="38" t="s">
        <v>12</v>
      </c>
      <c r="E189" s="17" t="s">
        <v>25</v>
      </c>
      <c r="F189" s="4">
        <v>7576500</v>
      </c>
      <c r="G189" s="4"/>
      <c r="H189" s="4"/>
      <c r="I189" s="4"/>
    </row>
    <row r="190" spans="1:9" ht="12.75">
      <c r="A190" s="45"/>
      <c r="B190" s="38"/>
      <c r="C190" s="38"/>
      <c r="D190" s="38"/>
      <c r="E190" s="17" t="s">
        <v>29</v>
      </c>
      <c r="F190" s="4">
        <v>6090710</v>
      </c>
      <c r="G190" s="4"/>
      <c r="H190" s="4"/>
      <c r="I190" s="4"/>
    </row>
    <row r="191" spans="1:9" ht="12.75">
      <c r="A191" s="45"/>
      <c r="B191" s="39" t="s">
        <v>162</v>
      </c>
      <c r="C191" s="39"/>
      <c r="D191" s="39"/>
      <c r="E191" s="39"/>
      <c r="F191" s="7">
        <v>15294688</v>
      </c>
      <c r="G191" s="7"/>
      <c r="H191" s="7"/>
      <c r="I191" s="7"/>
    </row>
    <row r="192" spans="1:9" ht="27" customHeight="1">
      <c r="A192" s="45"/>
      <c r="B192" s="38" t="s">
        <v>50</v>
      </c>
      <c r="C192" s="17" t="s">
        <v>6</v>
      </c>
      <c r="D192" s="17" t="s">
        <v>17</v>
      </c>
      <c r="E192" s="17" t="s">
        <v>18</v>
      </c>
      <c r="F192" s="4">
        <v>2301021</v>
      </c>
      <c r="G192" s="5"/>
      <c r="H192" s="4"/>
      <c r="I192" s="4"/>
    </row>
    <row r="193" spans="1:9" ht="12.75">
      <c r="A193" s="45"/>
      <c r="B193" s="38"/>
      <c r="C193" s="38" t="s">
        <v>8</v>
      </c>
      <c r="D193" s="38" t="s">
        <v>12</v>
      </c>
      <c r="E193" s="17" t="s">
        <v>25</v>
      </c>
      <c r="F193" s="4">
        <v>15792126</v>
      </c>
      <c r="G193" s="5"/>
      <c r="H193" s="4"/>
      <c r="I193" s="4"/>
    </row>
    <row r="194" spans="1:9" ht="12.75">
      <c r="A194" s="45"/>
      <c r="B194" s="38"/>
      <c r="C194" s="38"/>
      <c r="D194" s="38"/>
      <c r="E194" s="17" t="s">
        <v>29</v>
      </c>
      <c r="F194" s="4">
        <v>21413233</v>
      </c>
      <c r="G194" s="5"/>
      <c r="H194" s="4"/>
      <c r="I194" s="4"/>
    </row>
    <row r="195" spans="1:9" ht="12.75">
      <c r="A195" s="45"/>
      <c r="B195" s="39" t="s">
        <v>161</v>
      </c>
      <c r="C195" s="39"/>
      <c r="D195" s="39"/>
      <c r="E195" s="39"/>
      <c r="F195" s="7">
        <v>39506380</v>
      </c>
      <c r="G195" s="8"/>
      <c r="H195" s="7"/>
      <c r="I195" s="7"/>
    </row>
    <row r="196" spans="1:9" ht="27" customHeight="1">
      <c r="A196" s="45"/>
      <c r="B196" s="38" t="s">
        <v>51</v>
      </c>
      <c r="C196" s="17" t="s">
        <v>6</v>
      </c>
      <c r="D196" s="17" t="s">
        <v>17</v>
      </c>
      <c r="E196" s="17" t="s">
        <v>18</v>
      </c>
      <c r="F196" s="4">
        <v>1930220</v>
      </c>
      <c r="G196" s="4"/>
      <c r="H196" s="4"/>
      <c r="I196" s="4"/>
    </row>
    <row r="197" spans="1:9" ht="12.75">
      <c r="A197" s="45"/>
      <c r="B197" s="38"/>
      <c r="C197" s="38" t="s">
        <v>8</v>
      </c>
      <c r="D197" s="38" t="s">
        <v>12</v>
      </c>
      <c r="E197" s="17" t="s">
        <v>10</v>
      </c>
      <c r="F197" s="4">
        <v>7346611</v>
      </c>
      <c r="G197" s="4"/>
      <c r="H197" s="4"/>
      <c r="I197" s="4"/>
    </row>
    <row r="198" spans="1:9" ht="12.75">
      <c r="A198" s="45"/>
      <c r="B198" s="38"/>
      <c r="C198" s="38"/>
      <c r="D198" s="38"/>
      <c r="E198" s="17" t="s">
        <v>25</v>
      </c>
      <c r="F198" s="4">
        <v>13814699</v>
      </c>
      <c r="G198" s="4"/>
      <c r="H198" s="4"/>
      <c r="I198" s="4"/>
    </row>
    <row r="199" spans="1:9" ht="12.75">
      <c r="A199" s="45"/>
      <c r="B199" s="38"/>
      <c r="C199" s="38"/>
      <c r="D199" s="38"/>
      <c r="E199" s="17" t="s">
        <v>29</v>
      </c>
      <c r="F199" s="4">
        <v>16643580</v>
      </c>
      <c r="G199" s="4"/>
      <c r="H199" s="4"/>
      <c r="I199" s="4"/>
    </row>
    <row r="200" spans="1:9" ht="12.75">
      <c r="A200" s="45"/>
      <c r="B200" s="39" t="s">
        <v>51</v>
      </c>
      <c r="C200" s="39"/>
      <c r="D200" s="39"/>
      <c r="E200" s="39"/>
      <c r="F200" s="7">
        <v>39735110</v>
      </c>
      <c r="G200" s="7"/>
      <c r="H200" s="7"/>
      <c r="I200" s="7"/>
    </row>
    <row r="201" spans="1:9" ht="13.5" customHeight="1">
      <c r="A201" s="45"/>
      <c r="B201" s="38" t="s">
        <v>52</v>
      </c>
      <c r="C201" s="38" t="s">
        <v>6</v>
      </c>
      <c r="D201" s="17" t="s">
        <v>7</v>
      </c>
      <c r="E201" s="17" t="s">
        <v>31</v>
      </c>
      <c r="F201" s="4">
        <v>34000000</v>
      </c>
      <c r="G201" s="4">
        <v>12000000</v>
      </c>
      <c r="H201" s="4">
        <v>8500000</v>
      </c>
      <c r="I201" s="5"/>
    </row>
    <row r="202" spans="1:9" ht="12.75">
      <c r="A202" s="45"/>
      <c r="B202" s="38"/>
      <c r="C202" s="38"/>
      <c r="D202" s="17" t="s">
        <v>17</v>
      </c>
      <c r="E202" s="17" t="s">
        <v>18</v>
      </c>
      <c r="F202" s="4">
        <v>29228</v>
      </c>
      <c r="G202" s="5"/>
      <c r="H202" s="5"/>
      <c r="I202" s="5"/>
    </row>
    <row r="203" spans="1:9" ht="12.75">
      <c r="A203" s="45"/>
      <c r="B203" s="39" t="s">
        <v>160</v>
      </c>
      <c r="C203" s="39"/>
      <c r="D203" s="39"/>
      <c r="E203" s="39"/>
      <c r="F203" s="7">
        <v>34029228</v>
      </c>
      <c r="G203" s="7">
        <v>12000000</v>
      </c>
      <c r="H203" s="7">
        <v>8500000</v>
      </c>
      <c r="I203" s="8"/>
    </row>
    <row r="204" spans="1:9" ht="13.5" customHeight="1">
      <c r="A204" s="45"/>
      <c r="B204" s="38" t="s">
        <v>53</v>
      </c>
      <c r="C204" s="38" t="s">
        <v>6</v>
      </c>
      <c r="D204" s="17" t="s">
        <v>7</v>
      </c>
      <c r="E204" s="17" t="s">
        <v>31</v>
      </c>
      <c r="F204" s="4">
        <v>40000000</v>
      </c>
      <c r="G204" s="4">
        <v>16459238</v>
      </c>
      <c r="H204" s="5"/>
      <c r="I204" s="5"/>
    </row>
    <row r="205" spans="1:9" ht="12.75">
      <c r="A205" s="45"/>
      <c r="B205" s="38"/>
      <c r="C205" s="38"/>
      <c r="D205" s="17" t="s">
        <v>17</v>
      </c>
      <c r="E205" s="17" t="s">
        <v>18</v>
      </c>
      <c r="F205" s="4">
        <v>43639</v>
      </c>
      <c r="G205" s="5"/>
      <c r="H205" s="5"/>
      <c r="I205" s="5"/>
    </row>
    <row r="206" spans="1:9" ht="12.75">
      <c r="A206" s="45"/>
      <c r="B206" s="39" t="s">
        <v>159</v>
      </c>
      <c r="C206" s="39"/>
      <c r="D206" s="39"/>
      <c r="E206" s="39"/>
      <c r="F206" s="7">
        <v>40043639</v>
      </c>
      <c r="G206" s="7">
        <v>16459238</v>
      </c>
      <c r="H206" s="8"/>
      <c r="I206" s="8"/>
    </row>
    <row r="207" spans="1:9" ht="13.5" customHeight="1">
      <c r="A207" s="45"/>
      <c r="B207" s="38" t="s">
        <v>54</v>
      </c>
      <c r="C207" s="38" t="s">
        <v>6</v>
      </c>
      <c r="D207" s="17" t="s">
        <v>7</v>
      </c>
      <c r="E207" s="17" t="s">
        <v>31</v>
      </c>
      <c r="F207" s="4">
        <v>13000000</v>
      </c>
      <c r="G207" s="4">
        <v>2864611</v>
      </c>
      <c r="H207" s="5"/>
      <c r="I207" s="5"/>
    </row>
    <row r="208" spans="1:9" ht="12.75">
      <c r="A208" s="45"/>
      <c r="B208" s="38"/>
      <c r="C208" s="38"/>
      <c r="D208" s="17" t="s">
        <v>17</v>
      </c>
      <c r="E208" s="17" t="s">
        <v>18</v>
      </c>
      <c r="F208" s="4">
        <v>43846</v>
      </c>
      <c r="G208" s="5"/>
      <c r="H208" s="5"/>
      <c r="I208" s="5"/>
    </row>
    <row r="209" spans="1:9" ht="12.75">
      <c r="A209" s="45"/>
      <c r="B209" s="39" t="s">
        <v>158</v>
      </c>
      <c r="C209" s="39"/>
      <c r="D209" s="39"/>
      <c r="E209" s="39"/>
      <c r="F209" s="7">
        <v>13043846</v>
      </c>
      <c r="G209" s="7">
        <v>2864611</v>
      </c>
      <c r="H209" s="8"/>
      <c r="I209" s="8"/>
    </row>
    <row r="210" spans="1:9" ht="27" customHeight="1">
      <c r="A210" s="45"/>
      <c r="B210" s="17" t="s">
        <v>55</v>
      </c>
      <c r="C210" s="17" t="s">
        <v>6</v>
      </c>
      <c r="D210" s="17" t="s">
        <v>7</v>
      </c>
      <c r="E210" s="17" t="s">
        <v>31</v>
      </c>
      <c r="F210" s="4">
        <v>14514659</v>
      </c>
      <c r="G210" s="4">
        <v>6000000</v>
      </c>
      <c r="H210" s="4">
        <v>4743656</v>
      </c>
      <c r="I210" s="5"/>
    </row>
    <row r="211" spans="1:9" ht="12.75">
      <c r="A211" s="45"/>
      <c r="B211" s="39" t="s">
        <v>55</v>
      </c>
      <c r="C211" s="39"/>
      <c r="D211" s="39"/>
      <c r="E211" s="39"/>
      <c r="F211" s="7">
        <v>14514659</v>
      </c>
      <c r="G211" s="7">
        <v>6000000</v>
      </c>
      <c r="H211" s="7">
        <v>4743656</v>
      </c>
      <c r="I211" s="8"/>
    </row>
    <row r="212" spans="1:9" ht="38.25">
      <c r="A212" s="45"/>
      <c r="B212" s="17" t="s">
        <v>56</v>
      </c>
      <c r="C212" s="17" t="s">
        <v>6</v>
      </c>
      <c r="D212" s="17" t="s">
        <v>7</v>
      </c>
      <c r="E212" s="17" t="s">
        <v>31</v>
      </c>
      <c r="F212" s="4">
        <v>1000000</v>
      </c>
      <c r="G212" s="5"/>
      <c r="H212" s="5"/>
      <c r="I212" s="5"/>
    </row>
    <row r="213" spans="1:9" ht="12.75">
      <c r="A213" s="45"/>
      <c r="B213" s="39" t="s">
        <v>156</v>
      </c>
      <c r="C213" s="39"/>
      <c r="D213" s="39"/>
      <c r="E213" s="39"/>
      <c r="F213" s="7">
        <v>1000000</v>
      </c>
      <c r="G213" s="8"/>
      <c r="H213" s="8"/>
      <c r="I213" s="8"/>
    </row>
    <row r="214" spans="1:9" ht="27" customHeight="1">
      <c r="A214" s="45"/>
      <c r="B214" s="38" t="s">
        <v>57</v>
      </c>
      <c r="C214" s="17" t="s">
        <v>6</v>
      </c>
      <c r="D214" s="17" t="s">
        <v>17</v>
      </c>
      <c r="E214" s="17" t="s">
        <v>18</v>
      </c>
      <c r="F214" s="4">
        <v>1034790</v>
      </c>
      <c r="G214" s="5"/>
      <c r="H214" s="4"/>
      <c r="I214" s="4"/>
    </row>
    <row r="215" spans="1:9" ht="12.75">
      <c r="A215" s="45"/>
      <c r="B215" s="38"/>
      <c r="C215" s="17" t="s">
        <v>8</v>
      </c>
      <c r="D215" s="17" t="s">
        <v>12</v>
      </c>
      <c r="E215" s="17" t="s">
        <v>10</v>
      </c>
      <c r="F215" s="4">
        <v>23793883</v>
      </c>
      <c r="G215" s="5"/>
      <c r="H215" s="4"/>
      <c r="I215" s="4"/>
    </row>
    <row r="216" spans="1:9" ht="12.75">
      <c r="A216" s="45"/>
      <c r="B216" s="39" t="s">
        <v>157</v>
      </c>
      <c r="C216" s="39"/>
      <c r="D216" s="39"/>
      <c r="E216" s="39"/>
      <c r="F216" s="7">
        <v>24828673</v>
      </c>
      <c r="G216" s="8"/>
      <c r="H216" s="7"/>
      <c r="I216" s="7"/>
    </row>
    <row r="217" spans="1:9" ht="13.5" customHeight="1">
      <c r="A217" s="45"/>
      <c r="B217" s="38" t="s">
        <v>58</v>
      </c>
      <c r="C217" s="38" t="s">
        <v>6</v>
      </c>
      <c r="D217" s="17" t="s">
        <v>7</v>
      </c>
      <c r="E217" s="17" t="s">
        <v>31</v>
      </c>
      <c r="F217" s="4">
        <v>6327063</v>
      </c>
      <c r="G217" s="4">
        <v>5230000</v>
      </c>
      <c r="H217" s="4">
        <v>527000</v>
      </c>
      <c r="I217" s="4"/>
    </row>
    <row r="218" spans="1:9" ht="12.75">
      <c r="A218" s="45"/>
      <c r="B218" s="38"/>
      <c r="C218" s="38"/>
      <c r="D218" s="17" t="s">
        <v>17</v>
      </c>
      <c r="E218" s="17" t="s">
        <v>18</v>
      </c>
      <c r="F218" s="4">
        <v>695437</v>
      </c>
      <c r="G218" s="4">
        <v>0</v>
      </c>
      <c r="H218" s="4">
        <v>0</v>
      </c>
      <c r="I218" s="4"/>
    </row>
    <row r="219" spans="1:9" ht="12.75">
      <c r="A219" s="45"/>
      <c r="B219" s="38"/>
      <c r="C219" s="17" t="s">
        <v>8</v>
      </c>
      <c r="D219" s="17" t="s">
        <v>12</v>
      </c>
      <c r="E219" s="17" t="s">
        <v>10</v>
      </c>
      <c r="F219" s="4">
        <v>61953214</v>
      </c>
      <c r="G219" s="4">
        <v>11074000</v>
      </c>
      <c r="H219" s="4">
        <v>40942135</v>
      </c>
      <c r="I219" s="4"/>
    </row>
    <row r="220" spans="1:9" ht="12.75">
      <c r="A220" s="45"/>
      <c r="B220" s="39" t="s">
        <v>155</v>
      </c>
      <c r="C220" s="39"/>
      <c r="D220" s="39"/>
      <c r="E220" s="39"/>
      <c r="F220" s="7">
        <v>68975714</v>
      </c>
      <c r="G220" s="7">
        <v>16304000</v>
      </c>
      <c r="H220" s="7">
        <v>41469135</v>
      </c>
      <c r="I220" s="7"/>
    </row>
    <row r="221" spans="1:9" ht="27" customHeight="1">
      <c r="A221" s="45"/>
      <c r="B221" s="38" t="s">
        <v>59</v>
      </c>
      <c r="C221" s="17" t="s">
        <v>6</v>
      </c>
      <c r="D221" s="17" t="s">
        <v>17</v>
      </c>
      <c r="E221" s="17" t="s">
        <v>18</v>
      </c>
      <c r="F221" s="4">
        <v>675949</v>
      </c>
      <c r="G221" s="4"/>
      <c r="H221" s="4"/>
      <c r="I221" s="4"/>
    </row>
    <row r="222" spans="1:9" ht="12.75">
      <c r="A222" s="45"/>
      <c r="B222" s="38"/>
      <c r="C222" s="38" t="s">
        <v>8</v>
      </c>
      <c r="D222" s="38" t="s">
        <v>12</v>
      </c>
      <c r="E222" s="17" t="s">
        <v>10</v>
      </c>
      <c r="F222" s="4">
        <v>9635630</v>
      </c>
      <c r="G222" s="4"/>
      <c r="H222" s="4"/>
      <c r="I222" s="4"/>
    </row>
    <row r="223" spans="1:9" ht="12.75">
      <c r="A223" s="45"/>
      <c r="B223" s="38"/>
      <c r="C223" s="38"/>
      <c r="D223" s="38"/>
      <c r="E223" s="17" t="s">
        <v>25</v>
      </c>
      <c r="F223" s="4">
        <v>2784748</v>
      </c>
      <c r="G223" s="4"/>
      <c r="H223" s="4"/>
      <c r="I223" s="4"/>
    </row>
    <row r="224" spans="1:9" ht="12.75">
      <c r="A224" s="45"/>
      <c r="B224" s="38"/>
      <c r="C224" s="38"/>
      <c r="D224" s="38"/>
      <c r="E224" s="17" t="s">
        <v>29</v>
      </c>
      <c r="F224" s="4">
        <v>3335272</v>
      </c>
      <c r="G224" s="4"/>
      <c r="H224" s="4"/>
      <c r="I224" s="4"/>
    </row>
    <row r="225" spans="1:9" ht="12.75">
      <c r="A225" s="45"/>
      <c r="B225" s="39" t="s">
        <v>154</v>
      </c>
      <c r="C225" s="39"/>
      <c r="D225" s="39"/>
      <c r="E225" s="39"/>
      <c r="F225" s="7">
        <v>16431599</v>
      </c>
      <c r="G225" s="7"/>
      <c r="H225" s="7"/>
      <c r="I225" s="7"/>
    </row>
    <row r="226" spans="1:9" ht="13.5" customHeight="1">
      <c r="A226" s="45"/>
      <c r="B226" s="38" t="s">
        <v>60</v>
      </c>
      <c r="C226" s="38" t="s">
        <v>6</v>
      </c>
      <c r="D226" s="17" t="s">
        <v>7</v>
      </c>
      <c r="E226" s="17" t="s">
        <v>61</v>
      </c>
      <c r="F226" s="4">
        <v>1410515</v>
      </c>
      <c r="G226" s="4"/>
      <c r="H226" s="5"/>
      <c r="I226" s="5"/>
    </row>
    <row r="227" spans="1:9" ht="12.75">
      <c r="A227" s="45"/>
      <c r="B227" s="38"/>
      <c r="C227" s="38"/>
      <c r="D227" s="17" t="s">
        <v>17</v>
      </c>
      <c r="E227" s="17" t="s">
        <v>18</v>
      </c>
      <c r="F227" s="4">
        <v>5334376</v>
      </c>
      <c r="G227" s="4"/>
      <c r="H227" s="4"/>
      <c r="I227" s="4"/>
    </row>
    <row r="228" spans="1:9" ht="12.75">
      <c r="A228" s="45"/>
      <c r="B228" s="38"/>
      <c r="C228" s="17" t="s">
        <v>8</v>
      </c>
      <c r="D228" s="17" t="s">
        <v>12</v>
      </c>
      <c r="E228" s="17" t="s">
        <v>10</v>
      </c>
      <c r="F228" s="4">
        <v>20574000</v>
      </c>
      <c r="G228" s="4">
        <v>2300000</v>
      </c>
      <c r="H228" s="4"/>
      <c r="I228" s="4"/>
    </row>
    <row r="229" spans="1:9" ht="12.75">
      <c r="A229" s="45"/>
      <c r="B229" s="39" t="s">
        <v>153</v>
      </c>
      <c r="C229" s="39"/>
      <c r="D229" s="39"/>
      <c r="E229" s="39"/>
      <c r="F229" s="7">
        <v>27318891</v>
      </c>
      <c r="G229" s="7">
        <v>2300000</v>
      </c>
      <c r="H229" s="7"/>
      <c r="I229" s="7"/>
    </row>
    <row r="230" spans="1:9" ht="41.25" customHeight="1">
      <c r="A230" s="45"/>
      <c r="B230" s="49" t="s">
        <v>111</v>
      </c>
      <c r="C230" s="36" t="s">
        <v>6</v>
      </c>
      <c r="D230" s="17" t="s">
        <v>7</v>
      </c>
      <c r="E230" s="17" t="s">
        <v>116</v>
      </c>
      <c r="F230" s="4">
        <v>74500000</v>
      </c>
      <c r="G230" s="4">
        <v>25446261</v>
      </c>
      <c r="H230" s="4"/>
      <c r="I230" s="4"/>
    </row>
    <row r="231" spans="1:9" ht="12.75">
      <c r="A231" s="45"/>
      <c r="B231" s="49"/>
      <c r="C231" s="37"/>
      <c r="D231" s="17" t="s">
        <v>17</v>
      </c>
      <c r="E231" s="17" t="s">
        <v>18</v>
      </c>
      <c r="F231" s="4">
        <v>9350000</v>
      </c>
      <c r="G231" s="4">
        <v>3791000</v>
      </c>
      <c r="H231" s="4"/>
      <c r="I231" s="4"/>
    </row>
    <row r="232" spans="1:9" ht="12.75">
      <c r="A232" s="45"/>
      <c r="B232" s="50" t="s">
        <v>111</v>
      </c>
      <c r="C232" s="50"/>
      <c r="D232" s="50"/>
      <c r="E232" s="50"/>
      <c r="F232" s="7">
        <f>SUM(F230:F231)</f>
        <v>83850000</v>
      </c>
      <c r="G232" s="7">
        <f>SUM(G230:G231)</f>
        <v>29237261</v>
      </c>
      <c r="H232" s="7"/>
      <c r="I232" s="7"/>
    </row>
    <row r="233" spans="1:9" ht="27" customHeight="1">
      <c r="A233" s="45"/>
      <c r="B233" s="38" t="s">
        <v>107</v>
      </c>
      <c r="C233" s="36" t="s">
        <v>6</v>
      </c>
      <c r="D233" s="17" t="s">
        <v>17</v>
      </c>
      <c r="E233" s="17" t="s">
        <v>18</v>
      </c>
      <c r="F233" s="4">
        <v>32000000</v>
      </c>
      <c r="G233" s="4"/>
      <c r="H233" s="4"/>
      <c r="I233" s="4"/>
    </row>
    <row r="234" spans="1:9" ht="12.75">
      <c r="A234" s="45"/>
      <c r="B234" s="38"/>
      <c r="C234" s="37"/>
      <c r="D234" s="17" t="s">
        <v>12</v>
      </c>
      <c r="E234" s="17" t="s">
        <v>28</v>
      </c>
      <c r="F234" s="4">
        <v>6000000</v>
      </c>
      <c r="G234" s="4"/>
      <c r="H234" s="4"/>
      <c r="I234" s="4"/>
    </row>
    <row r="235" spans="1:9" ht="12.75">
      <c r="A235" s="45"/>
      <c r="B235" s="39" t="s">
        <v>152</v>
      </c>
      <c r="C235" s="39"/>
      <c r="D235" s="39"/>
      <c r="E235" s="39"/>
      <c r="F235" s="7">
        <f>SUM(F233:F234)</f>
        <v>38000000</v>
      </c>
      <c r="G235" s="7"/>
      <c r="H235" s="7"/>
      <c r="I235" s="7"/>
    </row>
    <row r="236" spans="1:9" ht="13.5" customHeight="1">
      <c r="A236" s="45"/>
      <c r="B236" s="38" t="s">
        <v>62</v>
      </c>
      <c r="C236" s="38" t="s">
        <v>8</v>
      </c>
      <c r="D236" s="17" t="s">
        <v>9</v>
      </c>
      <c r="E236" s="17" t="s">
        <v>24</v>
      </c>
      <c r="F236" s="4">
        <v>12712895</v>
      </c>
      <c r="G236" s="5"/>
      <c r="H236" s="5"/>
      <c r="I236" s="5"/>
    </row>
    <row r="237" spans="1:9" ht="12.75">
      <c r="A237" s="45"/>
      <c r="B237" s="38"/>
      <c r="C237" s="38"/>
      <c r="D237" s="38" t="s">
        <v>12</v>
      </c>
      <c r="E237" s="17" t="s">
        <v>10</v>
      </c>
      <c r="F237" s="4">
        <v>82144860</v>
      </c>
      <c r="G237" s="5"/>
      <c r="H237" s="5"/>
      <c r="I237" s="5"/>
    </row>
    <row r="238" spans="1:9" ht="12.75">
      <c r="A238" s="45"/>
      <c r="B238" s="38"/>
      <c r="C238" s="38"/>
      <c r="D238" s="38"/>
      <c r="E238" s="17" t="s">
        <v>25</v>
      </c>
      <c r="F238" s="4">
        <v>100920828</v>
      </c>
      <c r="G238" s="5"/>
      <c r="H238" s="5"/>
      <c r="I238" s="5"/>
    </row>
    <row r="239" spans="1:9" ht="12.75">
      <c r="A239" s="45"/>
      <c r="B239" s="38"/>
      <c r="C239" s="38"/>
      <c r="D239" s="38"/>
      <c r="E239" s="17" t="s">
        <v>32</v>
      </c>
      <c r="F239" s="4">
        <v>20878969</v>
      </c>
      <c r="G239" s="5"/>
      <c r="H239" s="5"/>
      <c r="I239" s="5"/>
    </row>
    <row r="240" spans="1:9" ht="12.75">
      <c r="A240" s="45"/>
      <c r="B240" s="39" t="s">
        <v>151</v>
      </c>
      <c r="C240" s="39"/>
      <c r="D240" s="39"/>
      <c r="E240" s="39"/>
      <c r="F240" s="7">
        <v>216657552</v>
      </c>
      <c r="G240" s="8"/>
      <c r="H240" s="8"/>
      <c r="I240" s="8"/>
    </row>
    <row r="241" spans="1:9" ht="31.5" customHeight="1">
      <c r="A241" s="45" t="s">
        <v>99</v>
      </c>
      <c r="B241" s="38" t="s">
        <v>63</v>
      </c>
      <c r="C241" s="17" t="s">
        <v>6</v>
      </c>
      <c r="D241" s="17" t="s">
        <v>17</v>
      </c>
      <c r="E241" s="17" t="s">
        <v>18</v>
      </c>
      <c r="F241" s="4">
        <v>14299647</v>
      </c>
      <c r="G241" s="5"/>
      <c r="H241" s="5"/>
      <c r="I241" s="5"/>
    </row>
    <row r="242" spans="1:9" ht="12.75">
      <c r="A242" s="45"/>
      <c r="B242" s="38"/>
      <c r="C242" s="38" t="s">
        <v>8</v>
      </c>
      <c r="D242" s="17" t="s">
        <v>9</v>
      </c>
      <c r="E242" s="17" t="s">
        <v>10</v>
      </c>
      <c r="F242" s="4">
        <v>648215</v>
      </c>
      <c r="G242" s="5"/>
      <c r="H242" s="5"/>
      <c r="I242" s="5"/>
    </row>
    <row r="243" spans="1:9" ht="12.75">
      <c r="A243" s="45"/>
      <c r="B243" s="38"/>
      <c r="C243" s="38"/>
      <c r="D243" s="17" t="s">
        <v>12</v>
      </c>
      <c r="E243" s="17" t="s">
        <v>10</v>
      </c>
      <c r="F243" s="4">
        <v>28954176</v>
      </c>
      <c r="G243" s="5"/>
      <c r="H243" s="5"/>
      <c r="I243" s="5"/>
    </row>
    <row r="244" spans="1:9" ht="12.75">
      <c r="A244" s="45"/>
      <c r="B244" s="39" t="s">
        <v>150</v>
      </c>
      <c r="C244" s="39"/>
      <c r="D244" s="39"/>
      <c r="E244" s="39"/>
      <c r="F244" s="7">
        <v>43902038</v>
      </c>
      <c r="G244" s="8"/>
      <c r="H244" s="8"/>
      <c r="I244" s="8"/>
    </row>
    <row r="245" spans="1:9" ht="27" customHeight="1">
      <c r="A245" s="45"/>
      <c r="B245" s="38" t="s">
        <v>64</v>
      </c>
      <c r="C245" s="17" t="s">
        <v>6</v>
      </c>
      <c r="D245" s="17" t="s">
        <v>17</v>
      </c>
      <c r="E245" s="17" t="s">
        <v>18</v>
      </c>
      <c r="F245" s="4">
        <v>100000</v>
      </c>
      <c r="G245" s="5"/>
      <c r="H245" s="5"/>
      <c r="I245" s="5"/>
    </row>
    <row r="246" spans="1:9" ht="12.75">
      <c r="A246" s="45"/>
      <c r="B246" s="38"/>
      <c r="C246" s="38" t="s">
        <v>8</v>
      </c>
      <c r="D246" s="17" t="s">
        <v>9</v>
      </c>
      <c r="E246" s="17" t="s">
        <v>91</v>
      </c>
      <c r="F246" s="4">
        <v>275772</v>
      </c>
      <c r="G246" s="5"/>
      <c r="H246" s="5"/>
      <c r="I246" s="5"/>
    </row>
    <row r="247" spans="1:9" ht="25.5">
      <c r="A247" s="45"/>
      <c r="B247" s="38"/>
      <c r="C247" s="38"/>
      <c r="D247" s="17" t="s">
        <v>9</v>
      </c>
      <c r="E247" s="17" t="s">
        <v>92</v>
      </c>
      <c r="F247" s="4">
        <v>755753</v>
      </c>
      <c r="G247" s="5"/>
      <c r="H247" s="5"/>
      <c r="I247" s="5"/>
    </row>
    <row r="248" spans="1:9" ht="12.75">
      <c r="A248" s="45"/>
      <c r="B248" s="38"/>
      <c r="C248" s="38"/>
      <c r="D248" s="17" t="s">
        <v>9</v>
      </c>
      <c r="E248" s="17" t="s">
        <v>93</v>
      </c>
      <c r="F248" s="4">
        <v>2955259</v>
      </c>
      <c r="G248" s="5"/>
      <c r="H248" s="5"/>
      <c r="I248" s="5"/>
    </row>
    <row r="249" spans="1:9" ht="12.75">
      <c r="A249" s="45"/>
      <c r="B249" s="39" t="s">
        <v>149</v>
      </c>
      <c r="C249" s="39"/>
      <c r="D249" s="39"/>
      <c r="E249" s="39"/>
      <c r="F249" s="7">
        <f>F245+F246+F247+F248</f>
        <v>4086784</v>
      </c>
      <c r="G249" s="8"/>
      <c r="H249" s="8"/>
      <c r="I249" s="8"/>
    </row>
    <row r="250" spans="1:9" ht="27" customHeight="1">
      <c r="A250" s="45"/>
      <c r="B250" s="38" t="s">
        <v>65</v>
      </c>
      <c r="C250" s="17" t="s">
        <v>6</v>
      </c>
      <c r="D250" s="17" t="s">
        <v>17</v>
      </c>
      <c r="E250" s="17" t="s">
        <v>18</v>
      </c>
      <c r="F250" s="4">
        <v>1475414</v>
      </c>
      <c r="G250" s="5"/>
      <c r="H250" s="5"/>
      <c r="I250" s="5"/>
    </row>
    <row r="251" spans="1:9" ht="12.75">
      <c r="A251" s="45"/>
      <c r="B251" s="38"/>
      <c r="C251" s="17" t="s">
        <v>8</v>
      </c>
      <c r="D251" s="17" t="s">
        <v>12</v>
      </c>
      <c r="E251" s="17" t="s">
        <v>25</v>
      </c>
      <c r="F251" s="4">
        <v>1931951</v>
      </c>
      <c r="G251" s="4">
        <v>386391</v>
      </c>
      <c r="H251" s="4">
        <v>772780</v>
      </c>
      <c r="I251" s="4">
        <v>772780</v>
      </c>
    </row>
    <row r="252" spans="1:9" ht="12.75">
      <c r="A252" s="45"/>
      <c r="B252" s="38"/>
      <c r="C252" s="17" t="s">
        <v>6</v>
      </c>
      <c r="D252" s="17" t="s">
        <v>17</v>
      </c>
      <c r="E252" s="17" t="s">
        <v>18</v>
      </c>
      <c r="F252" s="4">
        <v>7975551</v>
      </c>
      <c r="G252" s="5"/>
      <c r="H252" s="5"/>
      <c r="I252" s="5"/>
    </row>
    <row r="253" spans="1:9" ht="12.75">
      <c r="A253" s="45"/>
      <c r="B253" s="38"/>
      <c r="C253" s="17" t="s">
        <v>8</v>
      </c>
      <c r="D253" s="17" t="s">
        <v>12</v>
      </c>
      <c r="E253" s="17" t="s">
        <v>25</v>
      </c>
      <c r="F253" s="4">
        <v>8669254</v>
      </c>
      <c r="G253" s="4">
        <v>1733850</v>
      </c>
      <c r="H253" s="4">
        <v>3467702</v>
      </c>
      <c r="I253" s="4">
        <v>3467702</v>
      </c>
    </row>
    <row r="254" spans="1:9" ht="27" customHeight="1">
      <c r="A254" s="45"/>
      <c r="B254" s="38"/>
      <c r="C254" s="17" t="s">
        <v>6</v>
      </c>
      <c r="D254" s="17" t="s">
        <v>17</v>
      </c>
      <c r="E254" s="17" t="s">
        <v>18</v>
      </c>
      <c r="F254" s="4">
        <v>11034338</v>
      </c>
      <c r="G254" s="5"/>
      <c r="H254" s="5"/>
      <c r="I254" s="5"/>
    </row>
    <row r="255" spans="1:9" ht="12.75">
      <c r="A255" s="45"/>
      <c r="B255" s="38"/>
      <c r="C255" s="17" t="s">
        <v>8</v>
      </c>
      <c r="D255" s="17" t="s">
        <v>12</v>
      </c>
      <c r="E255" s="17" t="s">
        <v>25</v>
      </c>
      <c r="F255" s="4">
        <v>7057069</v>
      </c>
      <c r="G255" s="4">
        <v>1411414</v>
      </c>
      <c r="H255" s="4">
        <v>2822828</v>
      </c>
      <c r="I255" s="4">
        <v>2822828</v>
      </c>
    </row>
    <row r="256" spans="1:9" ht="12.75">
      <c r="A256" s="45"/>
      <c r="B256" s="38"/>
      <c r="C256" s="17" t="s">
        <v>6</v>
      </c>
      <c r="D256" s="17" t="s">
        <v>17</v>
      </c>
      <c r="E256" s="17" t="s">
        <v>18</v>
      </c>
      <c r="F256" s="4">
        <v>3434789</v>
      </c>
      <c r="G256" s="5"/>
      <c r="H256" s="5"/>
      <c r="I256" s="5"/>
    </row>
    <row r="257" spans="1:9" ht="12.75">
      <c r="A257" s="45"/>
      <c r="B257" s="38"/>
      <c r="C257" s="17" t="s">
        <v>8</v>
      </c>
      <c r="D257" s="17" t="s">
        <v>12</v>
      </c>
      <c r="E257" s="17" t="s">
        <v>25</v>
      </c>
      <c r="F257" s="4">
        <v>4443366</v>
      </c>
      <c r="G257" s="4">
        <v>888673</v>
      </c>
      <c r="H257" s="4">
        <v>1777346</v>
      </c>
      <c r="I257" s="4">
        <v>1777346</v>
      </c>
    </row>
    <row r="258" spans="1:9" ht="27" customHeight="1">
      <c r="A258" s="45"/>
      <c r="B258" s="38"/>
      <c r="C258" s="17" t="s">
        <v>6</v>
      </c>
      <c r="D258" s="17" t="s">
        <v>17</v>
      </c>
      <c r="E258" s="17" t="s">
        <v>18</v>
      </c>
      <c r="F258" s="4">
        <v>5417358</v>
      </c>
      <c r="G258" s="5"/>
      <c r="H258" s="5"/>
      <c r="I258" s="5"/>
    </row>
    <row r="259" spans="1:9" ht="12.75">
      <c r="A259" s="45"/>
      <c r="B259" s="38"/>
      <c r="C259" s="17" t="s">
        <v>8</v>
      </c>
      <c r="D259" s="17" t="s">
        <v>12</v>
      </c>
      <c r="E259" s="17" t="s">
        <v>25</v>
      </c>
      <c r="F259" s="4">
        <v>7235810</v>
      </c>
      <c r="G259" s="4">
        <v>1447162</v>
      </c>
      <c r="H259" s="4">
        <v>2894324</v>
      </c>
      <c r="I259" s="4">
        <v>2894324</v>
      </c>
    </row>
    <row r="260" spans="1:9" ht="12.75">
      <c r="A260" s="45"/>
      <c r="B260" s="39" t="s">
        <v>148</v>
      </c>
      <c r="C260" s="39"/>
      <c r="D260" s="39"/>
      <c r="E260" s="39"/>
      <c r="F260" s="7">
        <v>58674900</v>
      </c>
      <c r="G260" s="7">
        <v>5867490</v>
      </c>
      <c r="H260" s="7">
        <v>11734980</v>
      </c>
      <c r="I260" s="7">
        <v>11734980</v>
      </c>
    </row>
    <row r="261" spans="1:9" ht="13.5" customHeight="1">
      <c r="A261" s="45"/>
      <c r="B261" s="38" t="s">
        <v>66</v>
      </c>
      <c r="C261" s="38" t="s">
        <v>6</v>
      </c>
      <c r="D261" s="38" t="s">
        <v>17</v>
      </c>
      <c r="E261" s="17" t="s">
        <v>18</v>
      </c>
      <c r="F261" s="4">
        <v>6796925</v>
      </c>
      <c r="G261" s="5"/>
      <c r="H261" s="5"/>
      <c r="I261" s="5"/>
    </row>
    <row r="262" spans="1:9" ht="12.75">
      <c r="A262" s="45"/>
      <c r="B262" s="38"/>
      <c r="C262" s="38"/>
      <c r="D262" s="38"/>
      <c r="E262" s="17" t="s">
        <v>28</v>
      </c>
      <c r="F262" s="4">
        <v>42629870</v>
      </c>
      <c r="G262" s="4">
        <v>1000000</v>
      </c>
      <c r="H262" s="4">
        <v>1500000</v>
      </c>
      <c r="I262" s="5"/>
    </row>
    <row r="263" spans="1:9" ht="12.75">
      <c r="A263" s="45"/>
      <c r="B263" s="38"/>
      <c r="C263" s="38" t="s">
        <v>8</v>
      </c>
      <c r="D263" s="17" t="s">
        <v>9</v>
      </c>
      <c r="E263" s="17" t="s">
        <v>19</v>
      </c>
      <c r="F263" s="4">
        <v>1684486</v>
      </c>
      <c r="G263" s="5"/>
      <c r="H263" s="4">
        <v>0</v>
      </c>
      <c r="I263" s="5"/>
    </row>
    <row r="264" spans="1:9" ht="12.75">
      <c r="A264" s="45"/>
      <c r="B264" s="38"/>
      <c r="C264" s="38"/>
      <c r="D264" s="17" t="s">
        <v>12</v>
      </c>
      <c r="E264" s="17" t="s">
        <v>19</v>
      </c>
      <c r="F264" s="4">
        <v>58674900</v>
      </c>
      <c r="G264" s="4">
        <v>1500000</v>
      </c>
      <c r="H264" s="4">
        <v>7000000</v>
      </c>
      <c r="I264" s="5"/>
    </row>
    <row r="265" spans="1:9" ht="12.75">
      <c r="A265" s="45"/>
      <c r="B265" s="39" t="s">
        <v>147</v>
      </c>
      <c r="C265" s="39"/>
      <c r="D265" s="39"/>
      <c r="E265" s="39"/>
      <c r="F265" s="7">
        <v>109786181</v>
      </c>
      <c r="G265" s="7">
        <v>2500000</v>
      </c>
      <c r="H265" s="7">
        <v>8500000</v>
      </c>
      <c r="I265" s="8"/>
    </row>
    <row r="266" spans="1:9" ht="13.5" customHeight="1">
      <c r="A266" s="45"/>
      <c r="B266" s="36" t="s">
        <v>67</v>
      </c>
      <c r="C266" s="38" t="s">
        <v>6</v>
      </c>
      <c r="D266" s="17" t="s">
        <v>12</v>
      </c>
      <c r="E266" s="17" t="s">
        <v>28</v>
      </c>
      <c r="F266" s="4">
        <v>141279380</v>
      </c>
      <c r="G266" s="5"/>
      <c r="H266" s="5"/>
      <c r="I266" s="5"/>
    </row>
    <row r="267" spans="1:9" ht="12.75">
      <c r="A267" s="45"/>
      <c r="B267" s="40"/>
      <c r="C267" s="38"/>
      <c r="D267" s="17" t="s">
        <v>17</v>
      </c>
      <c r="E267" s="17" t="s">
        <v>18</v>
      </c>
      <c r="F267" s="4">
        <v>470802132</v>
      </c>
      <c r="G267" s="4">
        <v>98496348</v>
      </c>
      <c r="H267" s="4">
        <v>82095569</v>
      </c>
      <c r="I267" s="4">
        <v>71800188</v>
      </c>
    </row>
    <row r="268" spans="1:9" ht="13.5" customHeight="1">
      <c r="A268" s="45"/>
      <c r="B268" s="37"/>
      <c r="C268" s="17" t="s">
        <v>8</v>
      </c>
      <c r="D268" s="17" t="s">
        <v>12</v>
      </c>
      <c r="E268" s="17" t="s">
        <v>94</v>
      </c>
      <c r="F268" s="4">
        <v>1200860062</v>
      </c>
      <c r="G268" s="4">
        <v>199103652</v>
      </c>
      <c r="H268" s="4">
        <v>366504431</v>
      </c>
      <c r="I268" s="4">
        <v>504117366</v>
      </c>
    </row>
    <row r="269" spans="1:9" ht="12.75">
      <c r="A269" s="45"/>
      <c r="B269" s="39" t="s">
        <v>146</v>
      </c>
      <c r="C269" s="39"/>
      <c r="D269" s="39"/>
      <c r="E269" s="39"/>
      <c r="F269" s="7">
        <f>F266+F267+F268</f>
        <v>1812941574</v>
      </c>
      <c r="G269" s="7">
        <f>G266+G267+G268</f>
        <v>297600000</v>
      </c>
      <c r="H269" s="7">
        <f>H266+H267+H268</f>
        <v>448600000</v>
      </c>
      <c r="I269" s="7">
        <f>I266+I267+I268</f>
        <v>575917554</v>
      </c>
    </row>
    <row r="270" spans="1:9" ht="27" customHeight="1">
      <c r="A270" s="45"/>
      <c r="B270" s="17" t="s">
        <v>68</v>
      </c>
      <c r="C270" s="17" t="s">
        <v>6</v>
      </c>
      <c r="D270" s="17" t="s">
        <v>17</v>
      </c>
      <c r="E270" s="17" t="s">
        <v>18</v>
      </c>
      <c r="F270" s="4">
        <v>146687265</v>
      </c>
      <c r="G270" s="4">
        <v>800000</v>
      </c>
      <c r="H270" s="4">
        <v>6000000</v>
      </c>
      <c r="I270" s="5"/>
    </row>
    <row r="271" spans="1:9" ht="12.75">
      <c r="A271" s="45"/>
      <c r="B271" s="39" t="s">
        <v>145</v>
      </c>
      <c r="C271" s="39"/>
      <c r="D271" s="39"/>
      <c r="E271" s="39"/>
      <c r="F271" s="7">
        <v>146687265</v>
      </c>
      <c r="G271" s="7">
        <v>800000</v>
      </c>
      <c r="H271" s="7">
        <v>6000000</v>
      </c>
      <c r="I271" s="8"/>
    </row>
    <row r="272" spans="1:9" ht="27" customHeight="1">
      <c r="A272" s="45"/>
      <c r="B272" s="38" t="s">
        <v>69</v>
      </c>
      <c r="C272" s="17" t="s">
        <v>6</v>
      </c>
      <c r="D272" s="17" t="s">
        <v>17</v>
      </c>
      <c r="E272" s="17" t="s">
        <v>18</v>
      </c>
      <c r="F272" s="4">
        <v>10485748</v>
      </c>
      <c r="G272" s="4">
        <v>1032000</v>
      </c>
      <c r="H272" s="4">
        <v>1640000</v>
      </c>
      <c r="I272" s="4">
        <v>3762000</v>
      </c>
    </row>
    <row r="273" spans="1:9" ht="12.75">
      <c r="A273" s="45"/>
      <c r="B273" s="38"/>
      <c r="C273" s="38" t="s">
        <v>8</v>
      </c>
      <c r="D273" s="38" t="s">
        <v>12</v>
      </c>
      <c r="E273" s="17" t="s">
        <v>10</v>
      </c>
      <c r="F273" s="4">
        <v>839534</v>
      </c>
      <c r="G273" s="4"/>
      <c r="H273" s="4"/>
      <c r="I273" s="4"/>
    </row>
    <row r="274" spans="1:9" ht="12.75">
      <c r="A274" s="45"/>
      <c r="B274" s="38"/>
      <c r="C274" s="38"/>
      <c r="D274" s="38"/>
      <c r="E274" s="17" t="s">
        <v>70</v>
      </c>
      <c r="F274" s="4">
        <v>21381164</v>
      </c>
      <c r="G274" s="4"/>
      <c r="H274" s="4">
        <v>3000000</v>
      </c>
      <c r="I274" s="4">
        <v>4000000</v>
      </c>
    </row>
    <row r="275" spans="1:9" ht="12.75">
      <c r="A275" s="45"/>
      <c r="B275" s="39" t="s">
        <v>144</v>
      </c>
      <c r="C275" s="39"/>
      <c r="D275" s="39"/>
      <c r="E275" s="39"/>
      <c r="F275" s="7">
        <v>32706446</v>
      </c>
      <c r="G275" s="7">
        <v>1032000</v>
      </c>
      <c r="H275" s="7">
        <v>4640000</v>
      </c>
      <c r="I275" s="7">
        <v>7762000</v>
      </c>
    </row>
    <row r="276" spans="1:9" ht="27" customHeight="1">
      <c r="A276" s="45"/>
      <c r="B276" s="38" t="s">
        <v>71</v>
      </c>
      <c r="C276" s="17" t="s">
        <v>6</v>
      </c>
      <c r="D276" s="17" t="s">
        <v>17</v>
      </c>
      <c r="E276" s="17" t="s">
        <v>18</v>
      </c>
      <c r="F276" s="4">
        <v>1706553</v>
      </c>
      <c r="G276" s="5"/>
      <c r="H276" s="5"/>
      <c r="I276" s="5"/>
    </row>
    <row r="277" spans="1:9" ht="12.75">
      <c r="A277" s="45"/>
      <c r="B277" s="38"/>
      <c r="C277" s="38" t="s">
        <v>8</v>
      </c>
      <c r="D277" s="17" t="s">
        <v>9</v>
      </c>
      <c r="E277" s="17" t="s">
        <v>19</v>
      </c>
      <c r="F277" s="4">
        <v>3520494</v>
      </c>
      <c r="G277" s="5"/>
      <c r="H277" s="5"/>
      <c r="I277" s="5"/>
    </row>
    <row r="278" spans="1:9" ht="12.75">
      <c r="A278" s="45"/>
      <c r="B278" s="38"/>
      <c r="C278" s="38"/>
      <c r="D278" s="17" t="s">
        <v>12</v>
      </c>
      <c r="E278" s="17" t="s">
        <v>19</v>
      </c>
      <c r="F278" s="4">
        <v>6473797</v>
      </c>
      <c r="G278" s="5"/>
      <c r="H278" s="5"/>
      <c r="I278" s="5"/>
    </row>
    <row r="279" spans="1:9" ht="12.75">
      <c r="A279" s="45"/>
      <c r="B279" s="39" t="s">
        <v>143</v>
      </c>
      <c r="C279" s="39"/>
      <c r="D279" s="39"/>
      <c r="E279" s="39"/>
      <c r="F279" s="7">
        <v>11700844</v>
      </c>
      <c r="G279" s="8"/>
      <c r="H279" s="8"/>
      <c r="I279" s="8"/>
    </row>
    <row r="280" spans="1:9" ht="27" customHeight="1">
      <c r="A280" s="45"/>
      <c r="B280" s="38" t="s">
        <v>72</v>
      </c>
      <c r="C280" s="17" t="s">
        <v>6</v>
      </c>
      <c r="D280" s="17" t="s">
        <v>17</v>
      </c>
      <c r="E280" s="17" t="s">
        <v>18</v>
      </c>
      <c r="F280" s="4">
        <v>2933745</v>
      </c>
      <c r="G280" s="5"/>
      <c r="H280" s="5"/>
      <c r="I280" s="5"/>
    </row>
    <row r="281" spans="1:9" ht="12.75">
      <c r="A281" s="45"/>
      <c r="B281" s="38"/>
      <c r="C281" s="17" t="s">
        <v>8</v>
      </c>
      <c r="D281" s="17" t="s">
        <v>12</v>
      </c>
      <c r="E281" s="17" t="s">
        <v>19</v>
      </c>
      <c r="F281" s="4">
        <v>29337450</v>
      </c>
      <c r="G281" s="4">
        <v>13400000</v>
      </c>
      <c r="H281" s="4">
        <v>14657450</v>
      </c>
      <c r="I281" s="4">
        <v>980000</v>
      </c>
    </row>
    <row r="282" spans="1:9" ht="12.75">
      <c r="A282" s="45"/>
      <c r="B282" s="39" t="s">
        <v>142</v>
      </c>
      <c r="C282" s="39"/>
      <c r="D282" s="39"/>
      <c r="E282" s="39"/>
      <c r="F282" s="7">
        <v>32271195</v>
      </c>
      <c r="G282" s="7">
        <v>13400000</v>
      </c>
      <c r="H282" s="7">
        <v>14657450</v>
      </c>
      <c r="I282" s="7">
        <v>980000</v>
      </c>
    </row>
    <row r="283" spans="1:9" ht="27" customHeight="1">
      <c r="A283" s="45"/>
      <c r="B283" s="38" t="s">
        <v>73</v>
      </c>
      <c r="C283" s="17" t="s">
        <v>6</v>
      </c>
      <c r="D283" s="17" t="s">
        <v>17</v>
      </c>
      <c r="E283" s="17" t="s">
        <v>18</v>
      </c>
      <c r="F283" s="4">
        <v>20086000</v>
      </c>
      <c r="G283" s="4">
        <v>40000</v>
      </c>
      <c r="H283" s="4">
        <v>30000</v>
      </c>
      <c r="I283" s="4">
        <v>50000</v>
      </c>
    </row>
    <row r="284" spans="1:9" ht="12.75">
      <c r="A284" s="45"/>
      <c r="B284" s="38"/>
      <c r="C284" s="38" t="s">
        <v>8</v>
      </c>
      <c r="D284" s="17" t="s">
        <v>9</v>
      </c>
      <c r="E284" s="17" t="s">
        <v>19</v>
      </c>
      <c r="F284" s="4">
        <v>1222394</v>
      </c>
      <c r="G284" s="5"/>
      <c r="H284" s="5"/>
      <c r="I284" s="5"/>
    </row>
    <row r="285" spans="1:9" ht="12.75">
      <c r="A285" s="45"/>
      <c r="B285" s="38"/>
      <c r="C285" s="38"/>
      <c r="D285" s="17" t="s">
        <v>12</v>
      </c>
      <c r="E285" s="17" t="s">
        <v>70</v>
      </c>
      <c r="F285" s="4">
        <v>195583000</v>
      </c>
      <c r="G285" s="5"/>
      <c r="H285" s="5"/>
      <c r="I285" s="5"/>
    </row>
    <row r="286" spans="1:9" ht="12.75">
      <c r="A286" s="45"/>
      <c r="B286" s="39" t="s">
        <v>141</v>
      </c>
      <c r="C286" s="39"/>
      <c r="D286" s="39"/>
      <c r="E286" s="39"/>
      <c r="F286" s="7">
        <v>216891394</v>
      </c>
      <c r="G286" s="7">
        <v>40000</v>
      </c>
      <c r="H286" s="7">
        <v>30000</v>
      </c>
      <c r="I286" s="7">
        <v>50000</v>
      </c>
    </row>
    <row r="287" spans="1:9" ht="15.75" customHeight="1">
      <c r="A287" s="38" t="s">
        <v>100</v>
      </c>
      <c r="B287" s="38" t="s">
        <v>74</v>
      </c>
      <c r="C287" s="38" t="s">
        <v>6</v>
      </c>
      <c r="D287" s="38" t="s">
        <v>7</v>
      </c>
      <c r="E287" s="17" t="s">
        <v>26</v>
      </c>
      <c r="F287" s="4">
        <v>261310</v>
      </c>
      <c r="G287" s="5"/>
      <c r="H287" s="5"/>
      <c r="I287" s="5"/>
    </row>
    <row r="288" spans="1:9" ht="12.75">
      <c r="A288" s="38"/>
      <c r="B288" s="38"/>
      <c r="C288" s="38"/>
      <c r="D288" s="38"/>
      <c r="E288" s="17" t="s">
        <v>31</v>
      </c>
      <c r="F288" s="4">
        <v>716782</v>
      </c>
      <c r="G288" s="5"/>
      <c r="H288" s="5"/>
      <c r="I288" s="5"/>
    </row>
    <row r="289" spans="1:9" ht="25.5">
      <c r="A289" s="38"/>
      <c r="B289" s="38"/>
      <c r="C289" s="17" t="s">
        <v>8</v>
      </c>
      <c r="D289" s="17" t="s">
        <v>12</v>
      </c>
      <c r="E289" s="17" t="s">
        <v>75</v>
      </c>
      <c r="F289" s="4">
        <v>1500362</v>
      </c>
      <c r="G289" s="5"/>
      <c r="H289" s="5"/>
      <c r="I289" s="5"/>
    </row>
    <row r="290" spans="1:9" ht="13.5" customHeight="1">
      <c r="A290" s="38"/>
      <c r="B290" s="38"/>
      <c r="C290" s="38" t="s">
        <v>6</v>
      </c>
      <c r="D290" s="38" t="s">
        <v>7</v>
      </c>
      <c r="E290" s="17" t="s">
        <v>26</v>
      </c>
      <c r="F290" s="4">
        <v>54829</v>
      </c>
      <c r="G290" s="5"/>
      <c r="H290" s="5"/>
      <c r="I290" s="5"/>
    </row>
    <row r="291" spans="1:9" ht="12.75">
      <c r="A291" s="38"/>
      <c r="B291" s="38"/>
      <c r="C291" s="38"/>
      <c r="D291" s="38"/>
      <c r="E291" s="17" t="s">
        <v>31</v>
      </c>
      <c r="F291" s="4">
        <v>1439833</v>
      </c>
      <c r="G291" s="5"/>
      <c r="H291" s="5"/>
      <c r="I291" s="5"/>
    </row>
    <row r="292" spans="1:9" ht="25.5">
      <c r="A292" s="38"/>
      <c r="B292" s="38"/>
      <c r="C292" s="17" t="s">
        <v>8</v>
      </c>
      <c r="D292" s="17" t="s">
        <v>12</v>
      </c>
      <c r="E292" s="17" t="s">
        <v>75</v>
      </c>
      <c r="F292" s="4">
        <v>1690393</v>
      </c>
      <c r="G292" s="5"/>
      <c r="H292" s="5"/>
      <c r="I292" s="5"/>
    </row>
    <row r="293" spans="1:9" ht="12.75">
      <c r="A293" s="38"/>
      <c r="B293" s="38"/>
      <c r="C293" s="38" t="s">
        <v>6</v>
      </c>
      <c r="D293" s="38" t="s">
        <v>7</v>
      </c>
      <c r="E293" s="17" t="s">
        <v>26</v>
      </c>
      <c r="F293" s="4">
        <v>113108</v>
      </c>
      <c r="G293" s="5"/>
      <c r="H293" s="5"/>
      <c r="I293" s="5"/>
    </row>
    <row r="294" spans="1:9" ht="12.75">
      <c r="A294" s="38"/>
      <c r="B294" s="38"/>
      <c r="C294" s="38"/>
      <c r="D294" s="38"/>
      <c r="E294" s="17" t="s">
        <v>31</v>
      </c>
      <c r="F294" s="4">
        <v>89840</v>
      </c>
      <c r="G294" s="5"/>
      <c r="H294" s="5"/>
      <c r="I294" s="5"/>
    </row>
    <row r="295" spans="1:9" ht="25.5">
      <c r="A295" s="38"/>
      <c r="B295" s="38"/>
      <c r="C295" s="17" t="s">
        <v>8</v>
      </c>
      <c r="D295" s="17" t="s">
        <v>12</v>
      </c>
      <c r="E295" s="17" t="s">
        <v>75</v>
      </c>
      <c r="F295" s="4">
        <v>952481</v>
      </c>
      <c r="G295" s="5"/>
      <c r="H295" s="5"/>
      <c r="I295" s="5"/>
    </row>
    <row r="296" spans="1:9" ht="12.75">
      <c r="A296" s="38"/>
      <c r="B296" s="38"/>
      <c r="C296" s="38" t="s">
        <v>6</v>
      </c>
      <c r="D296" s="38" t="s">
        <v>7</v>
      </c>
      <c r="E296" s="17" t="s">
        <v>26</v>
      </c>
      <c r="F296" s="4">
        <v>118625</v>
      </c>
      <c r="G296" s="5"/>
      <c r="H296" s="5"/>
      <c r="I296" s="5"/>
    </row>
    <row r="297" spans="1:9" ht="12.75">
      <c r="A297" s="38"/>
      <c r="B297" s="38"/>
      <c r="C297" s="38"/>
      <c r="D297" s="38"/>
      <c r="E297" s="17" t="s">
        <v>31</v>
      </c>
      <c r="F297" s="4">
        <v>40765</v>
      </c>
      <c r="G297" s="5"/>
      <c r="H297" s="5"/>
      <c r="I297" s="5"/>
    </row>
    <row r="298" spans="1:9" ht="25.5">
      <c r="A298" s="38"/>
      <c r="B298" s="38"/>
      <c r="C298" s="17" t="s">
        <v>8</v>
      </c>
      <c r="D298" s="17" t="s">
        <v>12</v>
      </c>
      <c r="E298" s="17" t="s">
        <v>75</v>
      </c>
      <c r="F298" s="4">
        <v>924683</v>
      </c>
      <c r="G298" s="5"/>
      <c r="H298" s="5"/>
      <c r="I298" s="5"/>
    </row>
    <row r="299" spans="1:9" ht="12.75">
      <c r="A299" s="38"/>
      <c r="B299" s="38"/>
      <c r="C299" s="38" t="s">
        <v>6</v>
      </c>
      <c r="D299" s="38" t="s">
        <v>7</v>
      </c>
      <c r="E299" s="17" t="s">
        <v>26</v>
      </c>
      <c r="F299" s="4">
        <v>815500</v>
      </c>
      <c r="G299" s="5"/>
      <c r="H299" s="5"/>
      <c r="I299" s="5"/>
    </row>
    <row r="300" spans="1:9" ht="12.75">
      <c r="A300" s="38"/>
      <c r="B300" s="38"/>
      <c r="C300" s="38"/>
      <c r="D300" s="38"/>
      <c r="E300" s="17" t="s">
        <v>31</v>
      </c>
      <c r="F300" s="4">
        <v>26313</v>
      </c>
      <c r="G300" s="5"/>
      <c r="H300" s="5"/>
      <c r="I300" s="5"/>
    </row>
    <row r="301" spans="1:9" ht="25.5">
      <c r="A301" s="38"/>
      <c r="B301" s="38"/>
      <c r="C301" s="17" t="s">
        <v>8</v>
      </c>
      <c r="D301" s="17" t="s">
        <v>12</v>
      </c>
      <c r="E301" s="17" t="s">
        <v>75</v>
      </c>
      <c r="F301" s="4">
        <v>5329897</v>
      </c>
      <c r="G301" s="5"/>
      <c r="H301" s="5"/>
      <c r="I301" s="5"/>
    </row>
    <row r="302" spans="1:9" ht="12.75">
      <c r="A302" s="38"/>
      <c r="B302" s="38"/>
      <c r="C302" s="38" t="s">
        <v>6</v>
      </c>
      <c r="D302" s="38" t="s">
        <v>7</v>
      </c>
      <c r="E302" s="17" t="s">
        <v>26</v>
      </c>
      <c r="F302" s="4">
        <v>5190</v>
      </c>
      <c r="G302" s="5"/>
      <c r="H302" s="5"/>
      <c r="I302" s="5"/>
    </row>
    <row r="303" spans="1:9" ht="12.75">
      <c r="A303" s="38"/>
      <c r="B303" s="38"/>
      <c r="C303" s="38"/>
      <c r="D303" s="38"/>
      <c r="E303" s="17" t="s">
        <v>31</v>
      </c>
      <c r="F303" s="4">
        <v>590849</v>
      </c>
      <c r="G303" s="5"/>
      <c r="H303" s="5"/>
      <c r="I303" s="5"/>
    </row>
    <row r="304" spans="1:9" ht="25.5">
      <c r="A304" s="38"/>
      <c r="B304" s="38"/>
      <c r="C304" s="17" t="s">
        <v>8</v>
      </c>
      <c r="D304" s="17" t="s">
        <v>12</v>
      </c>
      <c r="E304" s="17" t="s">
        <v>75</v>
      </c>
      <c r="F304" s="4">
        <v>165171</v>
      </c>
      <c r="G304" s="5"/>
      <c r="H304" s="5"/>
      <c r="I304" s="5"/>
    </row>
    <row r="305" spans="1:9" ht="12.75">
      <c r="A305" s="38"/>
      <c r="B305" s="38"/>
      <c r="C305" s="38" t="s">
        <v>6</v>
      </c>
      <c r="D305" s="38" t="s">
        <v>7</v>
      </c>
      <c r="E305" s="17" t="s">
        <v>26</v>
      </c>
      <c r="F305" s="4">
        <v>783580</v>
      </c>
      <c r="G305" s="5"/>
      <c r="H305" s="5"/>
      <c r="I305" s="5"/>
    </row>
    <row r="306" spans="1:9" ht="12.75">
      <c r="A306" s="38"/>
      <c r="B306" s="38"/>
      <c r="C306" s="38"/>
      <c r="D306" s="38"/>
      <c r="E306" s="17" t="s">
        <v>31</v>
      </c>
      <c r="F306" s="4">
        <v>43899</v>
      </c>
      <c r="G306" s="5"/>
      <c r="H306" s="5"/>
      <c r="I306" s="5"/>
    </row>
    <row r="307" spans="1:9" ht="25.5">
      <c r="A307" s="38"/>
      <c r="B307" s="38"/>
      <c r="C307" s="17" t="s">
        <v>8</v>
      </c>
      <c r="D307" s="17" t="s">
        <v>12</v>
      </c>
      <c r="E307" s="17" t="s">
        <v>75</v>
      </c>
      <c r="F307" s="4">
        <v>4668656</v>
      </c>
      <c r="G307" s="5"/>
      <c r="H307" s="5"/>
      <c r="I307" s="5"/>
    </row>
    <row r="308" spans="1:9" ht="12.75">
      <c r="A308" s="38"/>
      <c r="B308" s="38"/>
      <c r="C308" s="38" t="s">
        <v>6</v>
      </c>
      <c r="D308" s="38" t="s">
        <v>7</v>
      </c>
      <c r="E308" s="17" t="s">
        <v>26</v>
      </c>
      <c r="F308" s="4">
        <v>419505</v>
      </c>
      <c r="G308" s="5"/>
      <c r="H308" s="5"/>
      <c r="I308" s="5"/>
    </row>
    <row r="309" spans="1:9" ht="12.75">
      <c r="A309" s="38"/>
      <c r="B309" s="38"/>
      <c r="C309" s="38"/>
      <c r="D309" s="38"/>
      <c r="E309" s="17" t="s">
        <v>31</v>
      </c>
      <c r="F309" s="4">
        <v>494452</v>
      </c>
      <c r="G309" s="5"/>
      <c r="H309" s="5"/>
      <c r="I309" s="5"/>
    </row>
    <row r="310" spans="1:9" ht="25.5">
      <c r="A310" s="38"/>
      <c r="B310" s="38"/>
      <c r="C310" s="17" t="s">
        <v>8</v>
      </c>
      <c r="D310" s="17" t="s">
        <v>12</v>
      </c>
      <c r="E310" s="17" t="s">
        <v>75</v>
      </c>
      <c r="F310" s="4">
        <v>5179083</v>
      </c>
      <c r="G310" s="5"/>
      <c r="H310" s="5"/>
      <c r="I310" s="5"/>
    </row>
    <row r="311" spans="1:9" ht="12.75">
      <c r="A311" s="38"/>
      <c r="B311" s="38"/>
      <c r="C311" s="38" t="s">
        <v>6</v>
      </c>
      <c r="D311" s="38" t="s">
        <v>7</v>
      </c>
      <c r="E311" s="17" t="s">
        <v>26</v>
      </c>
      <c r="F311" s="4">
        <v>443435</v>
      </c>
      <c r="G311" s="5"/>
      <c r="H311" s="5"/>
      <c r="I311" s="5"/>
    </row>
    <row r="312" spans="1:9" ht="12.75">
      <c r="A312" s="38"/>
      <c r="B312" s="38"/>
      <c r="C312" s="38"/>
      <c r="D312" s="38"/>
      <c r="E312" s="17" t="s">
        <v>31</v>
      </c>
      <c r="F312" s="4">
        <v>213356</v>
      </c>
      <c r="G312" s="5"/>
      <c r="H312" s="5"/>
      <c r="I312" s="5"/>
    </row>
    <row r="313" spans="1:9" ht="25.5">
      <c r="A313" s="38"/>
      <c r="B313" s="38"/>
      <c r="C313" s="17" t="s">
        <v>8</v>
      </c>
      <c r="D313" s="17" t="s">
        <v>12</v>
      </c>
      <c r="E313" s="17" t="s">
        <v>75</v>
      </c>
      <c r="F313" s="4">
        <v>2746310</v>
      </c>
      <c r="G313" s="5"/>
      <c r="H313" s="5"/>
      <c r="I313" s="5"/>
    </row>
    <row r="314" spans="1:9" ht="12.75">
      <c r="A314" s="38"/>
      <c r="B314" s="38"/>
      <c r="C314" s="38" t="s">
        <v>6</v>
      </c>
      <c r="D314" s="38" t="s">
        <v>7</v>
      </c>
      <c r="E314" s="17" t="s">
        <v>26</v>
      </c>
      <c r="F314" s="4">
        <v>159563</v>
      </c>
      <c r="G314" s="5"/>
      <c r="H314" s="5"/>
      <c r="I314" s="5"/>
    </row>
    <row r="315" spans="1:9" ht="12.75">
      <c r="A315" s="38"/>
      <c r="B315" s="38"/>
      <c r="C315" s="38"/>
      <c r="D315" s="38"/>
      <c r="E315" s="17" t="s">
        <v>31</v>
      </c>
      <c r="F315" s="4">
        <v>122969</v>
      </c>
      <c r="G315" s="5"/>
      <c r="H315" s="5"/>
      <c r="I315" s="5"/>
    </row>
    <row r="316" spans="1:9" ht="25.5">
      <c r="A316" s="38"/>
      <c r="B316" s="38"/>
      <c r="C316" s="17" t="s">
        <v>8</v>
      </c>
      <c r="D316" s="17" t="s">
        <v>12</v>
      </c>
      <c r="E316" s="17" t="s">
        <v>75</v>
      </c>
      <c r="F316" s="4">
        <v>1793649</v>
      </c>
      <c r="G316" s="5"/>
      <c r="H316" s="5"/>
      <c r="I316" s="5"/>
    </row>
    <row r="317" spans="1:9" ht="23.25" customHeight="1">
      <c r="A317" s="38"/>
      <c r="B317" s="39" t="s">
        <v>140</v>
      </c>
      <c r="C317" s="39"/>
      <c r="D317" s="39"/>
      <c r="E317" s="39"/>
      <c r="F317" s="7">
        <v>31904388</v>
      </c>
      <c r="G317" s="8"/>
      <c r="H317" s="8"/>
      <c r="I317" s="8"/>
    </row>
    <row r="318" spans="1:9" ht="27" customHeight="1">
      <c r="A318" s="38"/>
      <c r="B318" s="38" t="s">
        <v>76</v>
      </c>
      <c r="C318" s="17" t="s">
        <v>6</v>
      </c>
      <c r="D318" s="17" t="s">
        <v>7</v>
      </c>
      <c r="E318" s="17" t="s">
        <v>26</v>
      </c>
      <c r="F318" s="4">
        <v>2438587</v>
      </c>
      <c r="G318" s="4"/>
      <c r="H318" s="4"/>
      <c r="I318" s="4"/>
    </row>
    <row r="319" spans="1:9" ht="12.75">
      <c r="A319" s="38"/>
      <c r="B319" s="38"/>
      <c r="C319" s="38" t="s">
        <v>8</v>
      </c>
      <c r="D319" s="17" t="s">
        <v>9</v>
      </c>
      <c r="E319" s="17" t="s">
        <v>77</v>
      </c>
      <c r="F319" s="4">
        <v>528074</v>
      </c>
      <c r="G319" s="4"/>
      <c r="H319" s="4"/>
      <c r="I319" s="4"/>
    </row>
    <row r="320" spans="1:9" ht="12.75">
      <c r="A320" s="38"/>
      <c r="B320" s="38"/>
      <c r="C320" s="38"/>
      <c r="D320" s="17" t="s">
        <v>12</v>
      </c>
      <c r="E320" s="17" t="s">
        <v>77</v>
      </c>
      <c r="F320" s="4">
        <v>12595545</v>
      </c>
      <c r="G320" s="4"/>
      <c r="H320" s="4"/>
      <c r="I320" s="4"/>
    </row>
    <row r="321" spans="1:9" ht="12.75">
      <c r="A321" s="38"/>
      <c r="B321" s="39" t="s">
        <v>139</v>
      </c>
      <c r="C321" s="39"/>
      <c r="D321" s="39"/>
      <c r="E321" s="39"/>
      <c r="F321" s="7">
        <v>15562206</v>
      </c>
      <c r="G321" s="7"/>
      <c r="H321" s="7"/>
      <c r="I321" s="7"/>
    </row>
    <row r="322" spans="1:9" ht="27" customHeight="1">
      <c r="A322" s="38"/>
      <c r="B322" s="38" t="s">
        <v>78</v>
      </c>
      <c r="C322" s="17" t="s">
        <v>6</v>
      </c>
      <c r="D322" s="17" t="s">
        <v>7</v>
      </c>
      <c r="E322" s="17" t="s">
        <v>26</v>
      </c>
      <c r="F322" s="4">
        <v>4948250</v>
      </c>
      <c r="G322" s="4">
        <v>1085840</v>
      </c>
      <c r="H322" s="4">
        <v>1006427</v>
      </c>
      <c r="I322" s="4">
        <v>782840</v>
      </c>
    </row>
    <row r="323" spans="1:9" ht="12.75">
      <c r="A323" s="38"/>
      <c r="B323" s="38"/>
      <c r="C323" s="17" t="s">
        <v>8</v>
      </c>
      <c r="D323" s="17" t="s">
        <v>12</v>
      </c>
      <c r="E323" s="17" t="s">
        <v>77</v>
      </c>
      <c r="F323" s="4">
        <v>13812463</v>
      </c>
      <c r="G323" s="4">
        <v>2275956</v>
      </c>
      <c r="H323" s="4">
        <v>2038876</v>
      </c>
      <c r="I323" s="4">
        <v>1601956</v>
      </c>
    </row>
    <row r="324" spans="1:9" ht="12.75">
      <c r="A324" s="38"/>
      <c r="B324" s="39" t="s">
        <v>138</v>
      </c>
      <c r="C324" s="39"/>
      <c r="D324" s="39"/>
      <c r="E324" s="39"/>
      <c r="F324" s="7">
        <v>18760713</v>
      </c>
      <c r="G324" s="7">
        <v>3361796</v>
      </c>
      <c r="H324" s="7">
        <v>3045303</v>
      </c>
      <c r="I324" s="7">
        <v>2384796</v>
      </c>
    </row>
    <row r="325" spans="1:9" ht="15.75" customHeight="1">
      <c r="A325" s="38" t="s">
        <v>101</v>
      </c>
      <c r="B325" s="38" t="s">
        <v>79</v>
      </c>
      <c r="C325" s="38" t="s">
        <v>6</v>
      </c>
      <c r="D325" s="17" t="s">
        <v>7</v>
      </c>
      <c r="E325" s="17" t="s">
        <v>26</v>
      </c>
      <c r="F325" s="4">
        <v>8550850</v>
      </c>
      <c r="G325" s="4">
        <v>3050850</v>
      </c>
      <c r="H325" s="4">
        <v>2750000</v>
      </c>
      <c r="I325" s="5"/>
    </row>
    <row r="326" spans="1:9" ht="12.75">
      <c r="A326" s="38"/>
      <c r="B326" s="38"/>
      <c r="C326" s="38"/>
      <c r="D326" s="17" t="s">
        <v>17</v>
      </c>
      <c r="E326" s="17" t="s">
        <v>28</v>
      </c>
      <c r="F326" s="4">
        <v>4214937</v>
      </c>
      <c r="G326" s="4">
        <v>1517093</v>
      </c>
      <c r="H326" s="4">
        <v>1869733</v>
      </c>
      <c r="I326" s="5"/>
    </row>
    <row r="327" spans="1:9" ht="25.5">
      <c r="A327" s="38"/>
      <c r="B327" s="38"/>
      <c r="C327" s="17" t="s">
        <v>8</v>
      </c>
      <c r="D327" s="17" t="s">
        <v>12</v>
      </c>
      <c r="E327" s="17" t="s">
        <v>75</v>
      </c>
      <c r="F327" s="4">
        <v>18207219</v>
      </c>
      <c r="G327" s="4">
        <v>5371936</v>
      </c>
      <c r="H327" s="4">
        <v>3371936</v>
      </c>
      <c r="I327" s="5"/>
    </row>
    <row r="328" spans="1:9" ht="12.75">
      <c r="A328" s="38"/>
      <c r="B328" s="38"/>
      <c r="C328" s="17" t="s">
        <v>8</v>
      </c>
      <c r="D328" s="17" t="s">
        <v>12</v>
      </c>
      <c r="E328" s="17" t="s">
        <v>29</v>
      </c>
      <c r="F328" s="4">
        <v>546977</v>
      </c>
      <c r="G328" s="5"/>
      <c r="H328" s="5"/>
      <c r="I328" s="5"/>
    </row>
    <row r="329" spans="1:9" ht="12.75">
      <c r="A329" s="38"/>
      <c r="B329" s="38"/>
      <c r="C329" s="17" t="s">
        <v>8</v>
      </c>
      <c r="D329" s="17" t="s">
        <v>12</v>
      </c>
      <c r="E329" s="17" t="s">
        <v>29</v>
      </c>
      <c r="F329" s="4">
        <v>2528400</v>
      </c>
      <c r="G329" s="5"/>
      <c r="H329" s="5"/>
      <c r="I329" s="5"/>
    </row>
    <row r="330" spans="1:9" ht="12.75">
      <c r="A330" s="38"/>
      <c r="B330" s="38"/>
      <c r="C330" s="17" t="s">
        <v>8</v>
      </c>
      <c r="D330" s="17" t="s">
        <v>12</v>
      </c>
      <c r="E330" s="17" t="s">
        <v>29</v>
      </c>
      <c r="F330" s="4">
        <v>10646872</v>
      </c>
      <c r="G330" s="5"/>
      <c r="H330" s="5"/>
      <c r="I330" s="5"/>
    </row>
    <row r="331" spans="1:9" ht="22.5" customHeight="1">
      <c r="A331" s="38"/>
      <c r="B331" s="39" t="s">
        <v>137</v>
      </c>
      <c r="C331" s="39"/>
      <c r="D331" s="39"/>
      <c r="E331" s="39"/>
      <c r="F331" s="7">
        <v>44695255</v>
      </c>
      <c r="G331" s="7">
        <v>9939879</v>
      </c>
      <c r="H331" s="7">
        <v>7991669</v>
      </c>
      <c r="I331" s="8"/>
    </row>
    <row r="332" spans="1:9" ht="27" customHeight="1">
      <c r="A332" s="38"/>
      <c r="B332" s="17" t="s">
        <v>80</v>
      </c>
      <c r="C332" s="17" t="s">
        <v>8</v>
      </c>
      <c r="D332" s="17" t="s">
        <v>9</v>
      </c>
      <c r="E332" s="17" t="s">
        <v>19</v>
      </c>
      <c r="F332" s="4">
        <v>18580385</v>
      </c>
      <c r="G332" s="4">
        <v>6845405</v>
      </c>
      <c r="H332" s="4">
        <v>6845405</v>
      </c>
      <c r="I332" s="4">
        <v>4205035</v>
      </c>
    </row>
    <row r="333" spans="1:9" ht="21.75" customHeight="1">
      <c r="A333" s="38"/>
      <c r="B333" s="39" t="s">
        <v>136</v>
      </c>
      <c r="C333" s="39"/>
      <c r="D333" s="39"/>
      <c r="E333" s="39"/>
      <c r="F333" s="7">
        <v>18580385</v>
      </c>
      <c r="G333" s="7">
        <v>6845405</v>
      </c>
      <c r="H333" s="7">
        <v>6845405</v>
      </c>
      <c r="I333" s="7">
        <v>4205035</v>
      </c>
    </row>
    <row r="334" spans="1:9" ht="31.5" customHeight="1">
      <c r="A334" s="36" t="s">
        <v>103</v>
      </c>
      <c r="B334" s="38" t="s">
        <v>81</v>
      </c>
      <c r="C334" s="17" t="s">
        <v>6</v>
      </c>
      <c r="D334" s="17" t="s">
        <v>7</v>
      </c>
      <c r="E334" s="17" t="s">
        <v>31</v>
      </c>
      <c r="F334" s="4">
        <v>543207</v>
      </c>
      <c r="G334" s="5"/>
      <c r="H334" s="5"/>
      <c r="I334" s="5"/>
    </row>
    <row r="335" spans="1:9" ht="25.5">
      <c r="A335" s="40"/>
      <c r="B335" s="38"/>
      <c r="C335" s="17" t="s">
        <v>8</v>
      </c>
      <c r="D335" s="17" t="s">
        <v>12</v>
      </c>
      <c r="E335" s="17" t="s">
        <v>75</v>
      </c>
      <c r="F335" s="4">
        <v>131959</v>
      </c>
      <c r="G335" s="5"/>
      <c r="H335" s="5"/>
      <c r="I335" s="5"/>
    </row>
    <row r="336" spans="1:9" ht="12.75">
      <c r="A336" s="40"/>
      <c r="B336" s="38"/>
      <c r="C336" s="17" t="s">
        <v>6</v>
      </c>
      <c r="D336" s="17" t="s">
        <v>7</v>
      </c>
      <c r="E336" s="17" t="s">
        <v>31</v>
      </c>
      <c r="F336" s="4">
        <v>170000</v>
      </c>
      <c r="G336" s="5"/>
      <c r="H336" s="5"/>
      <c r="I336" s="5"/>
    </row>
    <row r="337" spans="1:9" ht="25.5">
      <c r="A337" s="40"/>
      <c r="B337" s="38"/>
      <c r="C337" s="17" t="s">
        <v>8</v>
      </c>
      <c r="D337" s="17" t="s">
        <v>12</v>
      </c>
      <c r="E337" s="17" t="s">
        <v>75</v>
      </c>
      <c r="F337" s="4">
        <v>662653</v>
      </c>
      <c r="G337" s="5"/>
      <c r="H337" s="5"/>
      <c r="I337" s="5"/>
    </row>
    <row r="338" spans="1:9" ht="12.75">
      <c r="A338" s="40"/>
      <c r="B338" s="38"/>
      <c r="C338" s="38" t="s">
        <v>6</v>
      </c>
      <c r="D338" s="17" t="s">
        <v>7</v>
      </c>
      <c r="E338" s="17" t="s">
        <v>31</v>
      </c>
      <c r="F338" s="4">
        <v>1684761</v>
      </c>
      <c r="G338" s="5"/>
      <c r="H338" s="5"/>
      <c r="I338" s="5"/>
    </row>
    <row r="339" spans="1:9" ht="12.75">
      <c r="A339" s="40"/>
      <c r="B339" s="38"/>
      <c r="C339" s="38"/>
      <c r="D339" s="17" t="s">
        <v>17</v>
      </c>
      <c r="E339" s="17" t="s">
        <v>18</v>
      </c>
      <c r="F339" s="4">
        <v>1500000</v>
      </c>
      <c r="G339" s="5"/>
      <c r="H339" s="5"/>
      <c r="I339" s="5"/>
    </row>
    <row r="340" spans="1:9" ht="25.5">
      <c r="A340" s="40"/>
      <c r="B340" s="38"/>
      <c r="C340" s="17" t="s">
        <v>8</v>
      </c>
      <c r="D340" s="17" t="s">
        <v>12</v>
      </c>
      <c r="E340" s="17" t="s">
        <v>75</v>
      </c>
      <c r="F340" s="4">
        <v>8370263</v>
      </c>
      <c r="G340" s="5"/>
      <c r="H340" s="5"/>
      <c r="I340" s="5"/>
    </row>
    <row r="341" spans="1:9" ht="25.5">
      <c r="A341" s="40"/>
      <c r="B341" s="38"/>
      <c r="C341" s="17" t="s">
        <v>8</v>
      </c>
      <c r="D341" s="17" t="s">
        <v>12</v>
      </c>
      <c r="E341" s="17" t="s">
        <v>75</v>
      </c>
      <c r="F341" s="4">
        <v>7038302</v>
      </c>
      <c r="G341" s="5"/>
      <c r="H341" s="5"/>
      <c r="I341" s="5"/>
    </row>
    <row r="342" spans="1:9" ht="17.25" customHeight="1">
      <c r="A342" s="37"/>
      <c r="B342" s="39" t="s">
        <v>135</v>
      </c>
      <c r="C342" s="39"/>
      <c r="D342" s="39"/>
      <c r="E342" s="39"/>
      <c r="F342" s="7">
        <v>20101145</v>
      </c>
      <c r="G342" s="8"/>
      <c r="H342" s="8"/>
      <c r="I342" s="8"/>
    </row>
    <row r="343" spans="1:9" ht="54.75" customHeight="1">
      <c r="A343" s="36" t="s">
        <v>104</v>
      </c>
      <c r="B343" s="17" t="s">
        <v>82</v>
      </c>
      <c r="C343" s="17" t="s">
        <v>8</v>
      </c>
      <c r="D343" s="17" t="s">
        <v>12</v>
      </c>
      <c r="E343" s="17" t="s">
        <v>29</v>
      </c>
      <c r="F343" s="4">
        <v>38842600</v>
      </c>
      <c r="G343" s="5"/>
      <c r="H343" s="5"/>
      <c r="I343" s="5"/>
    </row>
    <row r="344" spans="1:9" ht="25.5" customHeight="1">
      <c r="A344" s="37"/>
      <c r="B344" s="39" t="s">
        <v>134</v>
      </c>
      <c r="C344" s="39"/>
      <c r="D344" s="39"/>
      <c r="E344" s="39"/>
      <c r="F344" s="7">
        <v>38842600</v>
      </c>
      <c r="G344" s="8"/>
      <c r="H344" s="8"/>
      <c r="I344" s="8"/>
    </row>
    <row r="345" spans="1:9" ht="47.25" customHeight="1">
      <c r="A345" s="38" t="s">
        <v>102</v>
      </c>
      <c r="B345" s="17" t="s">
        <v>83</v>
      </c>
      <c r="C345" s="17" t="s">
        <v>8</v>
      </c>
      <c r="D345" s="17" t="s">
        <v>9</v>
      </c>
      <c r="E345" s="17" t="s">
        <v>14</v>
      </c>
      <c r="F345" s="4">
        <v>55684813</v>
      </c>
      <c r="G345" s="4">
        <v>3650000</v>
      </c>
      <c r="H345" s="5"/>
      <c r="I345" s="5"/>
    </row>
    <row r="346" spans="1:9" ht="22.5" customHeight="1">
      <c r="A346" s="38"/>
      <c r="B346" s="39" t="s">
        <v>83</v>
      </c>
      <c r="C346" s="39"/>
      <c r="D346" s="39"/>
      <c r="E346" s="39"/>
      <c r="F346" s="7">
        <v>55684813</v>
      </c>
      <c r="G346" s="7">
        <v>3650000</v>
      </c>
      <c r="H346" s="8"/>
      <c r="I346" s="8"/>
    </row>
    <row r="347" spans="1:9" ht="36" customHeight="1">
      <c r="A347" s="38"/>
      <c r="B347" s="17" t="s">
        <v>84</v>
      </c>
      <c r="C347" s="17" t="s">
        <v>8</v>
      </c>
      <c r="D347" s="17" t="s">
        <v>12</v>
      </c>
      <c r="E347" s="17" t="s">
        <v>85</v>
      </c>
      <c r="F347" s="4">
        <v>13185693</v>
      </c>
      <c r="G347" s="5"/>
      <c r="H347" s="5"/>
      <c r="I347" s="5"/>
    </row>
    <row r="348" spans="1:9" ht="30" customHeight="1">
      <c r="A348" s="38"/>
      <c r="B348" s="39" t="s">
        <v>133</v>
      </c>
      <c r="C348" s="39"/>
      <c r="D348" s="39"/>
      <c r="E348" s="39"/>
      <c r="F348" s="7">
        <v>13185693</v>
      </c>
      <c r="G348" s="8"/>
      <c r="H348" s="8"/>
      <c r="I348" s="8"/>
    </row>
    <row r="349" spans="1:9" ht="12.75">
      <c r="A349" s="38"/>
      <c r="B349" s="38" t="s">
        <v>86</v>
      </c>
      <c r="C349" s="17" t="s">
        <v>6</v>
      </c>
      <c r="D349" s="17" t="s">
        <v>7</v>
      </c>
      <c r="E349" s="17" t="s">
        <v>26</v>
      </c>
      <c r="F349" s="4">
        <v>891601</v>
      </c>
      <c r="G349" s="4">
        <v>145000</v>
      </c>
      <c r="H349" s="5"/>
      <c r="I349" s="5"/>
    </row>
    <row r="350" spans="1:9" ht="12.75">
      <c r="A350" s="38"/>
      <c r="B350" s="38"/>
      <c r="C350" s="17" t="s">
        <v>8</v>
      </c>
      <c r="D350" s="17" t="s">
        <v>12</v>
      </c>
      <c r="E350" s="17" t="s">
        <v>14</v>
      </c>
      <c r="F350" s="4">
        <v>78825246</v>
      </c>
      <c r="G350" s="4">
        <v>9910606</v>
      </c>
      <c r="H350" s="5"/>
      <c r="I350" s="5"/>
    </row>
    <row r="351" spans="1:9" ht="37.5" customHeight="1">
      <c r="A351" s="38"/>
      <c r="B351" s="39" t="s">
        <v>132</v>
      </c>
      <c r="C351" s="39"/>
      <c r="D351" s="39"/>
      <c r="E351" s="39"/>
      <c r="F351" s="7">
        <v>79716847</v>
      </c>
      <c r="G351" s="7">
        <v>10055606</v>
      </c>
      <c r="H351" s="8"/>
      <c r="I351" s="8"/>
    </row>
    <row r="352" spans="1:9" ht="27" customHeight="1">
      <c r="A352" s="28"/>
      <c r="B352" s="38" t="s">
        <v>106</v>
      </c>
      <c r="C352" s="36" t="s">
        <v>6</v>
      </c>
      <c r="D352" s="17" t="s">
        <v>17</v>
      </c>
      <c r="E352" s="17" t="s">
        <v>18</v>
      </c>
      <c r="F352" s="4">
        <v>1349234</v>
      </c>
      <c r="G352" s="4"/>
      <c r="H352" s="4"/>
      <c r="I352" s="4"/>
    </row>
    <row r="353" spans="1:9" ht="21" customHeight="1">
      <c r="A353" s="28"/>
      <c r="B353" s="38"/>
      <c r="C353" s="37"/>
      <c r="D353" s="17" t="s">
        <v>12</v>
      </c>
      <c r="E353" s="17" t="s">
        <v>28</v>
      </c>
      <c r="F353" s="4">
        <v>7000000</v>
      </c>
      <c r="G353" s="4"/>
      <c r="H353" s="4"/>
      <c r="I353" s="4"/>
    </row>
    <row r="354" spans="1:9" ht="29.25" customHeight="1">
      <c r="A354" s="28"/>
      <c r="B354" s="39" t="s">
        <v>106</v>
      </c>
      <c r="C354" s="39"/>
      <c r="D354" s="39"/>
      <c r="E354" s="39"/>
      <c r="F354" s="7">
        <f>SUM(F352:F353)</f>
        <v>8349234</v>
      </c>
      <c r="G354" s="7"/>
      <c r="H354" s="7"/>
      <c r="I354" s="7"/>
    </row>
    <row r="355" spans="1:9" s="22" customFormat="1" ht="12.75">
      <c r="A355" s="18"/>
      <c r="B355" s="34" t="s">
        <v>117</v>
      </c>
      <c r="C355" s="20" t="s">
        <v>6</v>
      </c>
      <c r="D355" s="20" t="s">
        <v>7</v>
      </c>
      <c r="E355" s="19" t="s">
        <v>118</v>
      </c>
      <c r="F355" s="14">
        <v>141000000</v>
      </c>
      <c r="G355" s="21">
        <v>51237667</v>
      </c>
      <c r="H355" s="21">
        <v>43321667</v>
      </c>
      <c r="I355" s="14">
        <v>22040666</v>
      </c>
    </row>
    <row r="356" spans="1:9" s="22" customFormat="1" ht="12.75">
      <c r="A356" s="18"/>
      <c r="B356" s="34"/>
      <c r="C356" s="20" t="s">
        <v>6</v>
      </c>
      <c r="D356" s="20" t="s">
        <v>17</v>
      </c>
      <c r="E356" s="19" t="s">
        <v>18</v>
      </c>
      <c r="F356" s="14">
        <v>21182000</v>
      </c>
      <c r="G356" s="21">
        <v>7401403</v>
      </c>
      <c r="H356" s="21">
        <v>7364683</v>
      </c>
      <c r="I356" s="14">
        <v>3746914</v>
      </c>
    </row>
    <row r="357" spans="1:9" s="22" customFormat="1" ht="27" customHeight="1">
      <c r="A357" s="18"/>
      <c r="B357" s="33" t="s">
        <v>119</v>
      </c>
      <c r="C357" s="33"/>
      <c r="D357" s="33"/>
      <c r="E357" s="33"/>
      <c r="F357" s="13">
        <f>SUM(F355:F356)</f>
        <v>162182000</v>
      </c>
      <c r="G357" s="13">
        <f>SUM(G355:G356)</f>
        <v>58639070</v>
      </c>
      <c r="H357" s="13">
        <f>SUM(H355:H356)</f>
        <v>50686350</v>
      </c>
      <c r="I357" s="13">
        <f>SUM(I355:I356)</f>
        <v>25787580</v>
      </c>
    </row>
    <row r="358" spans="2:9" ht="12.75">
      <c r="B358" s="34" t="s">
        <v>110</v>
      </c>
      <c r="C358" s="20" t="s">
        <v>6</v>
      </c>
      <c r="D358" s="20" t="s">
        <v>7</v>
      </c>
      <c r="E358" s="19" t="s">
        <v>118</v>
      </c>
      <c r="F358" s="14">
        <v>145935000</v>
      </c>
      <c r="G358" s="21">
        <v>95250000</v>
      </c>
      <c r="H358" s="21">
        <v>20185000</v>
      </c>
      <c r="I358" s="23"/>
    </row>
    <row r="359" spans="2:9" ht="12.75">
      <c r="B359" s="34"/>
      <c r="C359" s="20" t="s">
        <v>6</v>
      </c>
      <c r="D359" s="20" t="s">
        <v>17</v>
      </c>
      <c r="E359" s="19" t="s">
        <v>18</v>
      </c>
      <c r="F359" s="14">
        <v>21799950</v>
      </c>
      <c r="G359" s="21">
        <v>14611500</v>
      </c>
      <c r="H359" s="21">
        <v>3431450</v>
      </c>
      <c r="I359" s="23"/>
    </row>
    <row r="360" spans="2:9" ht="30" customHeight="1">
      <c r="B360" s="33" t="s">
        <v>117</v>
      </c>
      <c r="C360" s="33"/>
      <c r="D360" s="33"/>
      <c r="E360" s="33"/>
      <c r="F360" s="13">
        <f>SUM(F358:F359)</f>
        <v>167734950</v>
      </c>
      <c r="G360" s="13">
        <f>SUM(G358:G359)</f>
        <v>109861500</v>
      </c>
      <c r="H360" s="13">
        <f>SUM(H358:H359)</f>
        <v>23616450</v>
      </c>
      <c r="I360" s="29"/>
    </row>
    <row r="361" spans="2:9" ht="12.75">
      <c r="B361" s="34" t="s">
        <v>109</v>
      </c>
      <c r="C361" s="20" t="s">
        <v>6</v>
      </c>
      <c r="D361" s="20" t="s">
        <v>7</v>
      </c>
      <c r="E361" s="19" t="s">
        <v>118</v>
      </c>
      <c r="F361" s="14">
        <v>161295000</v>
      </c>
      <c r="G361" s="21">
        <v>51625000</v>
      </c>
      <c r="H361" s="21">
        <v>21645000</v>
      </c>
      <c r="I361" s="23"/>
    </row>
    <row r="362" spans="2:9" ht="12.75">
      <c r="B362" s="34"/>
      <c r="C362" s="20" t="s">
        <v>6</v>
      </c>
      <c r="D362" s="20" t="s">
        <v>17</v>
      </c>
      <c r="E362" s="19" t="s">
        <v>18</v>
      </c>
      <c r="F362" s="14">
        <v>22150150</v>
      </c>
      <c r="G362" s="21">
        <v>8181250</v>
      </c>
      <c r="H362" s="21">
        <v>3679650</v>
      </c>
      <c r="I362" s="23"/>
    </row>
    <row r="363" spans="2:9" ht="39" customHeight="1">
      <c r="B363" s="33" t="s">
        <v>109</v>
      </c>
      <c r="C363" s="33"/>
      <c r="D363" s="33"/>
      <c r="E363" s="33"/>
      <c r="F363" s="13">
        <f>SUM(F361:F362)</f>
        <v>183445150</v>
      </c>
      <c r="G363" s="13">
        <f>SUM(G361:G362)</f>
        <v>59806250</v>
      </c>
      <c r="H363" s="13">
        <f>SUM(H361:H362)</f>
        <v>25324650</v>
      </c>
      <c r="I363" s="29"/>
    </row>
    <row r="364" spans="1:9" s="22" customFormat="1" ht="12.75">
      <c r="A364" s="18"/>
      <c r="B364" s="35" t="s">
        <v>120</v>
      </c>
      <c r="C364" s="20" t="s">
        <v>6</v>
      </c>
      <c r="D364" s="20" t="s">
        <v>7</v>
      </c>
      <c r="E364" s="19" t="s">
        <v>118</v>
      </c>
      <c r="F364" s="14">
        <v>146915000</v>
      </c>
      <c r="G364" s="21">
        <v>36541498</v>
      </c>
      <c r="H364" s="21">
        <v>105573502</v>
      </c>
      <c r="I364" s="14"/>
    </row>
    <row r="365" spans="1:9" s="22" customFormat="1" ht="12.75">
      <c r="A365" s="18"/>
      <c r="B365" s="35"/>
      <c r="C365" s="20" t="s">
        <v>6</v>
      </c>
      <c r="D365" s="20" t="s">
        <v>17</v>
      </c>
      <c r="E365" s="19" t="s">
        <v>18</v>
      </c>
      <c r="F365" s="14">
        <v>22850550</v>
      </c>
      <c r="G365" s="21">
        <v>4903055</v>
      </c>
      <c r="H365" s="21">
        <v>17947495</v>
      </c>
      <c r="I365" s="21"/>
    </row>
    <row r="366" spans="1:9" s="22" customFormat="1" ht="27" customHeight="1">
      <c r="A366" s="18"/>
      <c r="B366" s="32" t="s">
        <v>120</v>
      </c>
      <c r="C366" s="32"/>
      <c r="D366" s="32"/>
      <c r="E366" s="32"/>
      <c r="F366" s="13">
        <f>SUM(F364:F365)</f>
        <v>169765550</v>
      </c>
      <c r="G366" s="13">
        <f>SUM(G364:G365)</f>
        <v>41444553</v>
      </c>
      <c r="H366" s="13">
        <f>SUM(H364:H365)</f>
        <v>123520997</v>
      </c>
      <c r="I366" s="30"/>
    </row>
    <row r="367" spans="2:9" ht="21" customHeight="1">
      <c r="B367" s="35" t="s">
        <v>121</v>
      </c>
      <c r="C367" s="35" t="s">
        <v>6</v>
      </c>
      <c r="D367" s="35" t="s">
        <v>7</v>
      </c>
      <c r="E367" s="24" t="s">
        <v>26</v>
      </c>
      <c r="F367" s="6">
        <v>1260000</v>
      </c>
      <c r="G367" s="6">
        <v>1260000</v>
      </c>
      <c r="H367" s="12"/>
      <c r="I367" s="12"/>
    </row>
    <row r="368" spans="2:9" ht="21" customHeight="1">
      <c r="B368" s="35"/>
      <c r="C368" s="35"/>
      <c r="D368" s="35"/>
      <c r="E368" s="24" t="s">
        <v>122</v>
      </c>
      <c r="F368" s="6">
        <v>140000</v>
      </c>
      <c r="G368" s="6">
        <v>140000</v>
      </c>
      <c r="H368" s="12"/>
      <c r="I368" s="12"/>
    </row>
    <row r="369" spans="2:9" ht="26.25" customHeight="1">
      <c r="B369" s="32" t="s">
        <v>121</v>
      </c>
      <c r="C369" s="32"/>
      <c r="D369" s="32"/>
      <c r="E369" s="32"/>
      <c r="F369" s="30">
        <v>1400000</v>
      </c>
      <c r="G369" s="30">
        <v>1400000</v>
      </c>
      <c r="H369" s="31"/>
      <c r="I369" s="31"/>
    </row>
    <row r="370" spans="2:9" ht="12.75">
      <c r="B370" s="35" t="s">
        <v>112</v>
      </c>
      <c r="C370" s="35" t="s">
        <v>6</v>
      </c>
      <c r="D370" s="35" t="s">
        <v>7</v>
      </c>
      <c r="E370" s="24" t="s">
        <v>34</v>
      </c>
      <c r="F370" s="6">
        <v>1000000</v>
      </c>
      <c r="G370" s="6">
        <v>400000</v>
      </c>
      <c r="H370" s="6">
        <v>300000</v>
      </c>
      <c r="I370" s="6">
        <v>300000</v>
      </c>
    </row>
    <row r="371" spans="2:9" ht="12.75">
      <c r="B371" s="35"/>
      <c r="C371" s="35"/>
      <c r="D371" s="35"/>
      <c r="E371" s="24" t="s">
        <v>108</v>
      </c>
      <c r="F371" s="6">
        <v>500000</v>
      </c>
      <c r="G371" s="6">
        <v>100000</v>
      </c>
      <c r="H371" s="6">
        <v>200000</v>
      </c>
      <c r="I371" s="6">
        <v>200000</v>
      </c>
    </row>
    <row r="372" spans="2:9" ht="12.75">
      <c r="B372" s="35"/>
      <c r="C372" s="35"/>
      <c r="D372" s="24" t="s">
        <v>9</v>
      </c>
      <c r="E372" s="24" t="s">
        <v>123</v>
      </c>
      <c r="F372" s="6">
        <v>200000</v>
      </c>
      <c r="G372" s="6">
        <v>200000</v>
      </c>
      <c r="H372" s="12"/>
      <c r="I372" s="12"/>
    </row>
    <row r="373" spans="2:9" ht="12.75">
      <c r="B373" s="35"/>
      <c r="C373" s="35"/>
      <c r="D373" s="24" t="s">
        <v>12</v>
      </c>
      <c r="E373" s="24" t="s">
        <v>28</v>
      </c>
      <c r="F373" s="6">
        <v>1500000</v>
      </c>
      <c r="G373" s="6">
        <v>500000</v>
      </c>
      <c r="H373" s="6">
        <v>500000</v>
      </c>
      <c r="I373" s="6">
        <v>500000</v>
      </c>
    </row>
    <row r="374" spans="2:9" ht="25.5" customHeight="1">
      <c r="B374" s="32" t="s">
        <v>112</v>
      </c>
      <c r="C374" s="32"/>
      <c r="D374" s="32"/>
      <c r="E374" s="32"/>
      <c r="F374" s="30">
        <v>3200000</v>
      </c>
      <c r="G374" s="30">
        <v>1200000</v>
      </c>
      <c r="H374" s="30">
        <v>1000000</v>
      </c>
      <c r="I374" s="30">
        <v>1000000</v>
      </c>
    </row>
    <row r="375" spans="2:9" ht="12.75">
      <c r="B375" s="35" t="s">
        <v>124</v>
      </c>
      <c r="C375" s="24" t="s">
        <v>8</v>
      </c>
      <c r="D375" s="24" t="s">
        <v>9</v>
      </c>
      <c r="E375" s="24" t="s">
        <v>70</v>
      </c>
      <c r="F375" s="6">
        <v>1866666</v>
      </c>
      <c r="G375" s="6">
        <v>1866666</v>
      </c>
      <c r="H375" s="12"/>
      <c r="I375" s="12"/>
    </row>
    <row r="376" spans="2:9" ht="12.75">
      <c r="B376" s="35"/>
      <c r="C376" s="24" t="s">
        <v>6</v>
      </c>
      <c r="D376" s="24" t="s">
        <v>7</v>
      </c>
      <c r="E376" s="24" t="s">
        <v>26</v>
      </c>
      <c r="F376" s="6">
        <v>1333332</v>
      </c>
      <c r="G376" s="6"/>
      <c r="H376" s="12"/>
      <c r="I376" s="12"/>
    </row>
    <row r="377" spans="2:9" ht="20.25" customHeight="1">
      <c r="B377" s="32" t="s">
        <v>129</v>
      </c>
      <c r="C377" s="32"/>
      <c r="D377" s="32"/>
      <c r="E377" s="32"/>
      <c r="F377" s="30">
        <f>F375+F376</f>
        <v>3199998</v>
      </c>
      <c r="G377" s="30">
        <v>1866666</v>
      </c>
      <c r="H377" s="31"/>
      <c r="I377" s="31"/>
    </row>
    <row r="378" spans="2:9" ht="12.75">
      <c r="B378" s="35" t="s">
        <v>113</v>
      </c>
      <c r="C378" s="35" t="s">
        <v>6</v>
      </c>
      <c r="D378" s="24" t="s">
        <v>7</v>
      </c>
      <c r="E378" s="24" t="s">
        <v>125</v>
      </c>
      <c r="F378" s="6">
        <v>795123</v>
      </c>
      <c r="G378" s="6">
        <v>195685</v>
      </c>
      <c r="H378" s="6">
        <v>195685</v>
      </c>
      <c r="I378" s="6">
        <v>195685</v>
      </c>
    </row>
    <row r="379" spans="2:9" ht="12.75">
      <c r="B379" s="35"/>
      <c r="C379" s="35"/>
      <c r="D379" s="24" t="s">
        <v>7</v>
      </c>
      <c r="E379" s="24" t="s">
        <v>26</v>
      </c>
      <c r="F379" s="6">
        <v>1590247</v>
      </c>
      <c r="G379" s="6">
        <v>387622</v>
      </c>
      <c r="H379" s="6">
        <v>387622</v>
      </c>
      <c r="I379" s="6">
        <v>387622</v>
      </c>
    </row>
    <row r="380" spans="2:9" ht="12.75">
      <c r="B380" s="35"/>
      <c r="C380" s="24" t="s">
        <v>8</v>
      </c>
      <c r="D380" s="24" t="s">
        <v>9</v>
      </c>
      <c r="E380" s="24" t="s">
        <v>126</v>
      </c>
      <c r="F380" s="6">
        <v>1590247</v>
      </c>
      <c r="G380" s="6">
        <v>397562</v>
      </c>
      <c r="H380" s="6">
        <v>397562</v>
      </c>
      <c r="I380" s="6">
        <v>397562</v>
      </c>
    </row>
    <row r="381" spans="2:9" ht="26.25" customHeight="1">
      <c r="B381" s="32" t="s">
        <v>130</v>
      </c>
      <c r="C381" s="32"/>
      <c r="D381" s="32"/>
      <c r="E381" s="32"/>
      <c r="F381" s="30">
        <f>F378+F379+F380</f>
        <v>3975617</v>
      </c>
      <c r="G381" s="30">
        <f>G378+G379+G380</f>
        <v>980869</v>
      </c>
      <c r="H381" s="30">
        <f>H378+H379+H380</f>
        <v>980869</v>
      </c>
      <c r="I381" s="30">
        <f>I378+I379+I380</f>
        <v>980869</v>
      </c>
    </row>
    <row r="382" spans="2:9" ht="12.75">
      <c r="B382" s="35" t="s">
        <v>115</v>
      </c>
      <c r="C382" s="35" t="s">
        <v>6</v>
      </c>
      <c r="D382" s="35" t="s">
        <v>7</v>
      </c>
      <c r="E382" s="24" t="s">
        <v>26</v>
      </c>
      <c r="F382" s="6">
        <v>5700000</v>
      </c>
      <c r="G382" s="12"/>
      <c r="H382" s="12"/>
      <c r="I382" s="12"/>
    </row>
    <row r="383" spans="2:9" ht="12.75">
      <c r="B383" s="35"/>
      <c r="C383" s="35"/>
      <c r="D383" s="35"/>
      <c r="E383" s="24" t="s">
        <v>31</v>
      </c>
      <c r="F383" s="6">
        <v>3915999</v>
      </c>
      <c r="G383" s="6">
        <v>1305333</v>
      </c>
      <c r="H383" s="6">
        <v>1305333</v>
      </c>
      <c r="I383" s="12"/>
    </row>
    <row r="384" spans="2:9" ht="12.75">
      <c r="B384" s="35"/>
      <c r="C384" s="35"/>
      <c r="D384" s="35"/>
      <c r="E384" s="24" t="s">
        <v>122</v>
      </c>
      <c r="F384" s="6">
        <v>2937000</v>
      </c>
      <c r="G384" s="6">
        <v>979000</v>
      </c>
      <c r="H384" s="6">
        <v>979000</v>
      </c>
      <c r="I384" s="12"/>
    </row>
    <row r="385" spans="2:9" ht="12.75">
      <c r="B385" s="35"/>
      <c r="C385" s="35"/>
      <c r="D385" s="35"/>
      <c r="E385" s="24" t="s">
        <v>125</v>
      </c>
      <c r="F385" s="6">
        <v>13824785</v>
      </c>
      <c r="G385" s="6">
        <v>871384</v>
      </c>
      <c r="H385" s="6">
        <v>871384</v>
      </c>
      <c r="I385" s="12"/>
    </row>
    <row r="386" spans="2:9" ht="12.75">
      <c r="B386" s="35"/>
      <c r="C386" s="35" t="s">
        <v>8</v>
      </c>
      <c r="D386" s="24" t="s">
        <v>9</v>
      </c>
      <c r="E386" s="24" t="s">
        <v>127</v>
      </c>
      <c r="F386" s="6">
        <v>1036174</v>
      </c>
      <c r="G386" s="12"/>
      <c r="H386" s="12"/>
      <c r="I386" s="12"/>
    </row>
    <row r="387" spans="2:9" ht="12.75">
      <c r="B387" s="35"/>
      <c r="C387" s="35"/>
      <c r="D387" s="24" t="s">
        <v>12</v>
      </c>
      <c r="E387" s="24" t="s">
        <v>14</v>
      </c>
      <c r="F387" s="6">
        <v>21537890</v>
      </c>
      <c r="G387" s="6">
        <v>10769000</v>
      </c>
      <c r="H387" s="12"/>
      <c r="I387" s="12"/>
    </row>
    <row r="388" spans="2:9" ht="18.75" customHeight="1">
      <c r="B388" s="32" t="s">
        <v>131</v>
      </c>
      <c r="C388" s="32"/>
      <c r="D388" s="32"/>
      <c r="E388" s="32"/>
      <c r="F388" s="30">
        <v>48951848</v>
      </c>
      <c r="G388" s="30">
        <v>13924717</v>
      </c>
      <c r="H388" s="30">
        <v>3155717</v>
      </c>
      <c r="I388" s="31"/>
    </row>
    <row r="389" spans="2:9" ht="12.75">
      <c r="B389" s="35" t="s">
        <v>114</v>
      </c>
      <c r="C389" s="24" t="s">
        <v>6</v>
      </c>
      <c r="D389" s="24" t="s">
        <v>7</v>
      </c>
      <c r="E389" s="24" t="s">
        <v>128</v>
      </c>
      <c r="F389" s="6">
        <v>1000000</v>
      </c>
      <c r="G389" s="6">
        <v>1000000</v>
      </c>
      <c r="H389" s="6"/>
      <c r="I389" s="6"/>
    </row>
    <row r="390" spans="2:9" ht="12.75">
      <c r="B390" s="35"/>
      <c r="C390" s="24" t="s">
        <v>8</v>
      </c>
      <c r="D390" s="24" t="s">
        <v>12</v>
      </c>
      <c r="E390" s="24" t="s">
        <v>24</v>
      </c>
      <c r="F390" s="6">
        <v>4000000</v>
      </c>
      <c r="G390" s="6">
        <v>1000000</v>
      </c>
      <c r="H390" s="6">
        <v>2000000</v>
      </c>
      <c r="I390" s="6">
        <v>1000000</v>
      </c>
    </row>
    <row r="391" spans="2:9" ht="25.5" customHeight="1">
      <c r="B391" s="32" t="s">
        <v>114</v>
      </c>
      <c r="C391" s="32"/>
      <c r="D391" s="32"/>
      <c r="E391" s="32"/>
      <c r="F391" s="30">
        <f>F389+F390</f>
        <v>5000000</v>
      </c>
      <c r="G391" s="30">
        <f>G389+G390</f>
        <v>2000000</v>
      </c>
      <c r="H391" s="30">
        <f>H389+H390</f>
        <v>2000000</v>
      </c>
      <c r="I391" s="30">
        <f>I389+I390</f>
        <v>1000000</v>
      </c>
    </row>
    <row r="392" spans="2:9" ht="18" customHeight="1">
      <c r="B392" s="41" t="s">
        <v>105</v>
      </c>
      <c r="C392" s="42"/>
      <c r="D392" s="42"/>
      <c r="E392" s="43"/>
      <c r="F392" s="15">
        <f>F391+F388+F381+F377+F374+F369+F366+F363+F360+F357+F354+F351+F348+F346+F344+F342+F333+F331+F324+F321+F317+F286+F282+F279+F275+F271+F269+F265+F260+F249+F244+F240+F235+F232+F229+F225+F220+F216+F213+F211+F209+F206+F203+F200+F195+F191+F187+F181+F177+F175+F172+F166+F161+F157+F154+F151+F147+F143+F139+F136+F134+F127+F106+F27+F23+F18+F9</f>
        <v>7440735226</v>
      </c>
      <c r="G392" s="15">
        <f>G391+G388+G381+G377+G374+G369+G366+G363+G360+G357+G354+G351+G348+G346+G344+G342+G333+G331+G324+G321+G317+G286+G282+G279+G275+G271+G269+G265+G260+G249+G244+G240+G235+G232+G229+G225+G220+G216+G213+G211+G209+G206+G203+G200+G195+G191+G187+G181+G177+G175+G172+G166+G161+G157+G154+G151+G147+G143+G139+G136+G134+G127+G106+G27+G23+G18+G9</f>
        <v>1045959982</v>
      </c>
      <c r="H392" s="15">
        <f>H391+H388+H381+H377+H374+H369+H366+H363+H360+H357+H354+H351+H348+H346+H344+H342+H333+H331+H324+H321+H317+H286+H282+H279+H275+H271+H269+H265+H260+H249+H244+H240+H235+H232+H229+H225+H220+H216+H213+H211+H209+H206+H203+H200+H195+H191+H187+H181+H177+H175+H172+H166+H161+H157+H154+H151+H147+H143+H139+H136+H134+H127+H106+H27+H23+H18+H9</f>
        <v>1019789713</v>
      </c>
      <c r="I392" s="15">
        <f>I391+I388+I381+I377+I374+I369+I366+I363+I360+I357+I354+I351+I348+I346+I344+I342+I333+I331+I324+I321+I317+I286+I282+I279+I275+I271+I269+I265+I260+I249+I244+I240+I235+I232+I229+I225+I220+I216+I213+I211+I209+I206+I203+I200+I195+I191+I187+I181+I177+I175+I172+I166+I161+I157+I154+I151+I147+I143+I139+I136+I134+I127+I106+I27+I23+I18+I9</f>
        <v>741135415</v>
      </c>
    </row>
  </sheetData>
  <sheetProtection/>
  <mergeCells count="262">
    <mergeCell ref="D5:D6"/>
    <mergeCell ref="D21:D22"/>
    <mergeCell ref="C13:C14"/>
    <mergeCell ref="D13:D14"/>
    <mergeCell ref="C15:C16"/>
    <mergeCell ref="D15:D16"/>
    <mergeCell ref="B23:E23"/>
    <mergeCell ref="B9:E9"/>
    <mergeCell ref="B10:B17"/>
    <mergeCell ref="B24:B26"/>
    <mergeCell ref="C24:C26"/>
    <mergeCell ref="D24:D25"/>
    <mergeCell ref="B18:E18"/>
    <mergeCell ref="B19:B22"/>
    <mergeCell ref="C19:C20"/>
    <mergeCell ref="C21:C22"/>
    <mergeCell ref="B27:E27"/>
    <mergeCell ref="B28:B105"/>
    <mergeCell ref="C28:C29"/>
    <mergeCell ref="C30:C31"/>
    <mergeCell ref="D43:D44"/>
    <mergeCell ref="C37:C38"/>
    <mergeCell ref="C39:C40"/>
    <mergeCell ref="C32:C33"/>
    <mergeCell ref="C34:C36"/>
    <mergeCell ref="D34:D35"/>
    <mergeCell ref="C46:C47"/>
    <mergeCell ref="C50:C51"/>
    <mergeCell ref="C41:C42"/>
    <mergeCell ref="C43:C45"/>
    <mergeCell ref="C60:C61"/>
    <mergeCell ref="C62:C63"/>
    <mergeCell ref="C55:C56"/>
    <mergeCell ref="C57:C59"/>
    <mergeCell ref="D57:D58"/>
    <mergeCell ref="C52:C53"/>
    <mergeCell ref="C72:C73"/>
    <mergeCell ref="C74:C76"/>
    <mergeCell ref="D74:D75"/>
    <mergeCell ref="C68:C69"/>
    <mergeCell ref="C70:C71"/>
    <mergeCell ref="C64:C65"/>
    <mergeCell ref="C66:C67"/>
    <mergeCell ref="C85:C86"/>
    <mergeCell ref="C87:C88"/>
    <mergeCell ref="C83:C84"/>
    <mergeCell ref="C77:C78"/>
    <mergeCell ref="C79:C81"/>
    <mergeCell ref="D79:D80"/>
    <mergeCell ref="C102:C103"/>
    <mergeCell ref="C104:C105"/>
    <mergeCell ref="C98:C99"/>
    <mergeCell ref="C100:C101"/>
    <mergeCell ref="C93:C94"/>
    <mergeCell ref="C89:C90"/>
    <mergeCell ref="C91:C92"/>
    <mergeCell ref="B127:E127"/>
    <mergeCell ref="B128:B133"/>
    <mergeCell ref="C128:C129"/>
    <mergeCell ref="B134:E134"/>
    <mergeCell ref="B106:E106"/>
    <mergeCell ref="B107:B126"/>
    <mergeCell ref="B151:E151"/>
    <mergeCell ref="C130:C133"/>
    <mergeCell ref="D131:D133"/>
    <mergeCell ref="B144:B146"/>
    <mergeCell ref="C145:C146"/>
    <mergeCell ref="B147:E147"/>
    <mergeCell ref="C141:C142"/>
    <mergeCell ref="D141:D142"/>
    <mergeCell ref="B143:E143"/>
    <mergeCell ref="B136:E136"/>
    <mergeCell ref="B158:B160"/>
    <mergeCell ref="C159:C160"/>
    <mergeCell ref="B161:E161"/>
    <mergeCell ref="B155:B156"/>
    <mergeCell ref="B157:E157"/>
    <mergeCell ref="B137:B138"/>
    <mergeCell ref="B152:B153"/>
    <mergeCell ref="B154:E154"/>
    <mergeCell ref="B148:B150"/>
    <mergeCell ref="C149:C150"/>
    <mergeCell ref="B167:B171"/>
    <mergeCell ref="C168:C171"/>
    <mergeCell ref="D168:D169"/>
    <mergeCell ref="D170:D171"/>
    <mergeCell ref="B162:B165"/>
    <mergeCell ref="C163:C165"/>
    <mergeCell ref="D164:D165"/>
    <mergeCell ref="B166:E166"/>
    <mergeCell ref="B177:E177"/>
    <mergeCell ref="B178:B180"/>
    <mergeCell ref="C179:C180"/>
    <mergeCell ref="B172:E172"/>
    <mergeCell ref="B173:B174"/>
    <mergeCell ref="C173:C174"/>
    <mergeCell ref="B175:E175"/>
    <mergeCell ref="B187:E187"/>
    <mergeCell ref="B188:B190"/>
    <mergeCell ref="C189:C190"/>
    <mergeCell ref="D189:D190"/>
    <mergeCell ref="B181:E181"/>
    <mergeCell ref="B182:B186"/>
    <mergeCell ref="C182:C183"/>
    <mergeCell ref="C184:C186"/>
    <mergeCell ref="D184:D186"/>
    <mergeCell ref="B195:E195"/>
    <mergeCell ref="B196:B199"/>
    <mergeCell ref="C197:C199"/>
    <mergeCell ref="D197:D199"/>
    <mergeCell ref="B191:E191"/>
    <mergeCell ref="B192:B194"/>
    <mergeCell ref="C193:C194"/>
    <mergeCell ref="D193:D194"/>
    <mergeCell ref="B204:B205"/>
    <mergeCell ref="C204:C205"/>
    <mergeCell ref="B206:E206"/>
    <mergeCell ref="B200:E200"/>
    <mergeCell ref="B201:B202"/>
    <mergeCell ref="C201:C202"/>
    <mergeCell ref="B203:E203"/>
    <mergeCell ref="B214:B215"/>
    <mergeCell ref="B216:E216"/>
    <mergeCell ref="B211:E211"/>
    <mergeCell ref="B213:E213"/>
    <mergeCell ref="B207:B208"/>
    <mergeCell ref="C207:C208"/>
    <mergeCell ref="B209:E209"/>
    <mergeCell ref="B221:B224"/>
    <mergeCell ref="C222:C224"/>
    <mergeCell ref="D222:D224"/>
    <mergeCell ref="B225:E225"/>
    <mergeCell ref="B217:B219"/>
    <mergeCell ref="C217:C218"/>
    <mergeCell ref="B220:E220"/>
    <mergeCell ref="C236:C239"/>
    <mergeCell ref="D237:D239"/>
    <mergeCell ref="B226:B228"/>
    <mergeCell ref="C226:C227"/>
    <mergeCell ref="B229:E229"/>
    <mergeCell ref="B235:E235"/>
    <mergeCell ref="B230:B231"/>
    <mergeCell ref="B232:E232"/>
    <mergeCell ref="C230:C231"/>
    <mergeCell ref="C242:C243"/>
    <mergeCell ref="B244:E244"/>
    <mergeCell ref="B245:B248"/>
    <mergeCell ref="C246:C248"/>
    <mergeCell ref="B240:E240"/>
    <mergeCell ref="B241:B243"/>
    <mergeCell ref="D261:D262"/>
    <mergeCell ref="B269:E269"/>
    <mergeCell ref="B271:E271"/>
    <mergeCell ref="B266:B268"/>
    <mergeCell ref="B249:E249"/>
    <mergeCell ref="B250:B259"/>
    <mergeCell ref="B260:E260"/>
    <mergeCell ref="B286:E286"/>
    <mergeCell ref="B279:E279"/>
    <mergeCell ref="B272:B274"/>
    <mergeCell ref="C273:C274"/>
    <mergeCell ref="C263:C264"/>
    <mergeCell ref="B265:E265"/>
    <mergeCell ref="C266:C267"/>
    <mergeCell ref="D273:D274"/>
    <mergeCell ref="B261:B264"/>
    <mergeCell ref="C261:C262"/>
    <mergeCell ref="C293:C294"/>
    <mergeCell ref="B280:B281"/>
    <mergeCell ref="B282:E282"/>
    <mergeCell ref="C290:C291"/>
    <mergeCell ref="D290:D291"/>
    <mergeCell ref="B275:E275"/>
    <mergeCell ref="B276:B278"/>
    <mergeCell ref="C277:C278"/>
    <mergeCell ref="B283:B285"/>
    <mergeCell ref="C284:C285"/>
    <mergeCell ref="C308:C309"/>
    <mergeCell ref="D308:D309"/>
    <mergeCell ref="C305:C306"/>
    <mergeCell ref="D305:D306"/>
    <mergeCell ref="D293:D294"/>
    <mergeCell ref="C302:C303"/>
    <mergeCell ref="D302:D303"/>
    <mergeCell ref="C299:C300"/>
    <mergeCell ref="D299:D300"/>
    <mergeCell ref="C296:C297"/>
    <mergeCell ref="B317:E317"/>
    <mergeCell ref="B318:B320"/>
    <mergeCell ref="C319:C320"/>
    <mergeCell ref="B321:E321"/>
    <mergeCell ref="C311:C312"/>
    <mergeCell ref="D311:D312"/>
    <mergeCell ref="B287:B316"/>
    <mergeCell ref="C287:C288"/>
    <mergeCell ref="D287:D288"/>
    <mergeCell ref="D296:D297"/>
    <mergeCell ref="B4:B8"/>
    <mergeCell ref="C5:C8"/>
    <mergeCell ref="B349:B350"/>
    <mergeCell ref="B351:E351"/>
    <mergeCell ref="B346:E346"/>
    <mergeCell ref="B348:E348"/>
    <mergeCell ref="B342:E342"/>
    <mergeCell ref="C338:C339"/>
    <mergeCell ref="C325:C326"/>
    <mergeCell ref="B322:B323"/>
    <mergeCell ref="A4:A106"/>
    <mergeCell ref="A107:A127"/>
    <mergeCell ref="A128:A240"/>
    <mergeCell ref="A241:A286"/>
    <mergeCell ref="A287:A324"/>
    <mergeCell ref="A325:A333"/>
    <mergeCell ref="B388:E388"/>
    <mergeCell ref="B389:B390"/>
    <mergeCell ref="B391:E391"/>
    <mergeCell ref="B392:E392"/>
    <mergeCell ref="B1:I1"/>
    <mergeCell ref="B236:B239"/>
    <mergeCell ref="B139:E139"/>
    <mergeCell ref="B140:B142"/>
    <mergeCell ref="B331:E331"/>
    <mergeCell ref="B333:E333"/>
    <mergeCell ref="B381:E381"/>
    <mergeCell ref="B382:B387"/>
    <mergeCell ref="C382:C385"/>
    <mergeCell ref="D382:D385"/>
    <mergeCell ref="C386:C387"/>
    <mergeCell ref="C314:C315"/>
    <mergeCell ref="D314:D315"/>
    <mergeCell ref="B325:B330"/>
    <mergeCell ref="B344:E344"/>
    <mergeCell ref="B334:B341"/>
    <mergeCell ref="B375:B376"/>
    <mergeCell ref="B377:E377"/>
    <mergeCell ref="B378:B380"/>
    <mergeCell ref="C378:C379"/>
    <mergeCell ref="A334:A342"/>
    <mergeCell ref="A343:A344"/>
    <mergeCell ref="A345:A351"/>
    <mergeCell ref="B352:B353"/>
    <mergeCell ref="B354:E354"/>
    <mergeCell ref="B370:B373"/>
    <mergeCell ref="C370:C373"/>
    <mergeCell ref="D370:D371"/>
    <mergeCell ref="B374:E374"/>
    <mergeCell ref="C352:C353"/>
    <mergeCell ref="B233:B234"/>
    <mergeCell ref="C233:C234"/>
    <mergeCell ref="B324:E324"/>
    <mergeCell ref="B355:B356"/>
    <mergeCell ref="B357:E357"/>
    <mergeCell ref="B358:B359"/>
    <mergeCell ref="B369:E369"/>
    <mergeCell ref="B360:E360"/>
    <mergeCell ref="B361:B362"/>
    <mergeCell ref="B363:E363"/>
    <mergeCell ref="B364:B365"/>
    <mergeCell ref="B366:E366"/>
    <mergeCell ref="B367:B368"/>
    <mergeCell ref="C367:C368"/>
    <mergeCell ref="D367:D368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 informaciju 2019_2021</dc:title>
  <dc:subject/>
  <dc:creator>zejna sijercic</dc:creator>
  <cp:keywords/>
  <dc:description/>
  <cp:lastModifiedBy>ivana raguz</cp:lastModifiedBy>
  <cp:lastPrinted>2022-12-13T13:44:54Z</cp:lastPrinted>
  <dcterms:created xsi:type="dcterms:W3CDTF">2022-09-30T10:37:01Z</dcterms:created>
  <dcterms:modified xsi:type="dcterms:W3CDTF">2023-11-20T13:31:12Z</dcterms:modified>
  <cp:category/>
  <cp:version/>
  <cp:contentType/>
  <cp:contentStatus/>
</cp:coreProperties>
</file>